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Meltanahy\OneDrive - Higher Colleges of Technology\Documents\Courses 21-22\202120 Courses\EDU 1713\PLO\"/>
    </mc:Choice>
  </mc:AlternateContent>
  <xr:revisionPtr revIDLastSave="162" documentId="8_{485C2EB3-6640-4973-95BF-38F89D74A0D3}" xr6:coauthVersionLast="36" xr6:coauthVersionMax="36" xr10:uidLastSave="{9D581477-9D79-4CF9-8417-FA64F31F775E}"/>
  <bookViews>
    <workbookView xWindow="0" yWindow="0" windowWidth="28800" windowHeight="18000" firstSheet="7" activeTab="14" xr2:uid="{00000000-000D-0000-FFFF-FFFF00000000}"/>
  </bookViews>
  <sheets>
    <sheet name="Mariam A. " sheetId="1" r:id="rId1"/>
    <sheet name="Rahmah" sheetId="2" r:id="rId2"/>
    <sheet name="Hessa" sheetId="3" r:id="rId3"/>
    <sheet name="Ariam" sheetId="4" r:id="rId4"/>
    <sheet name="Reem Mohd" sheetId="5" r:id="rId5"/>
    <sheet name="Fatima" sheetId="6" r:id="rId6"/>
    <sheet name="Wadima" sheetId="7" r:id="rId7"/>
    <sheet name="Salama S. A." sheetId="8" r:id="rId8"/>
    <sheet name="Aysha" sheetId="9" r:id="rId9"/>
    <sheet name="Salama S. S." sheetId="10" r:id="rId10"/>
    <sheet name="Reem S." sheetId="11" r:id="rId11"/>
    <sheet name="Fakhra" sheetId="12" r:id="rId12"/>
    <sheet name="Hamda" sheetId="13" r:id="rId13"/>
    <sheet name="Maryam Y." sheetId="14" r:id="rId14"/>
    <sheet name="Alyazia" sheetId="15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2" l="1"/>
  <c r="E18" i="12" s="1"/>
  <c r="D17" i="12"/>
  <c r="E17" i="12" s="1"/>
  <c r="D16" i="12"/>
  <c r="E16" i="12" s="1"/>
  <c r="D15" i="12"/>
  <c r="E15" i="12" s="1"/>
  <c r="C15" i="12"/>
  <c r="D18" i="15"/>
  <c r="E18" i="15" s="1"/>
  <c r="D17" i="15"/>
  <c r="E17" i="15" s="1"/>
  <c r="D16" i="15"/>
  <c r="E16" i="15" s="1"/>
  <c r="D15" i="15"/>
  <c r="E15" i="15" s="1"/>
  <c r="C15" i="15"/>
  <c r="D18" i="13"/>
  <c r="E18" i="13" s="1"/>
  <c r="D17" i="13"/>
  <c r="E17" i="13" s="1"/>
  <c r="D16" i="13"/>
  <c r="E16" i="13" s="1"/>
  <c r="D15" i="13"/>
  <c r="E15" i="13" s="1"/>
  <c r="C15" i="13"/>
  <c r="D18" i="14"/>
  <c r="E18" i="14" s="1"/>
  <c r="D17" i="14"/>
  <c r="E17" i="14" s="1"/>
  <c r="D16" i="14"/>
  <c r="E16" i="14" s="1"/>
  <c r="D15" i="14"/>
  <c r="E15" i="14" s="1"/>
  <c r="C15" i="14"/>
  <c r="D18" i="11" l="1"/>
  <c r="E18" i="11" s="1"/>
  <c r="D17" i="11"/>
  <c r="E17" i="11" s="1"/>
  <c r="D16" i="11"/>
  <c r="E16" i="11" s="1"/>
  <c r="D15" i="11"/>
  <c r="E15" i="11" s="1"/>
  <c r="C15" i="11"/>
  <c r="D18" i="10"/>
  <c r="E18" i="10" s="1"/>
  <c r="D17" i="10"/>
  <c r="E17" i="10" s="1"/>
  <c r="D16" i="10"/>
  <c r="E16" i="10" s="1"/>
  <c r="D15" i="10"/>
  <c r="E15" i="10" s="1"/>
  <c r="C15" i="10"/>
  <c r="D18" i="9"/>
  <c r="E18" i="9" s="1"/>
  <c r="D17" i="9"/>
  <c r="E17" i="9" s="1"/>
  <c r="D16" i="9"/>
  <c r="E16" i="9" s="1"/>
  <c r="D15" i="9"/>
  <c r="E15" i="9" s="1"/>
  <c r="C15" i="9"/>
  <c r="D18" i="8"/>
  <c r="E18" i="8" s="1"/>
  <c r="D17" i="8"/>
  <c r="E17" i="8" s="1"/>
  <c r="D16" i="8"/>
  <c r="E16" i="8" s="1"/>
  <c r="D15" i="8"/>
  <c r="E15" i="8" s="1"/>
  <c r="C15" i="8"/>
  <c r="D18" i="7"/>
  <c r="E18" i="7" s="1"/>
  <c r="D17" i="7"/>
  <c r="E17" i="7" s="1"/>
  <c r="D16" i="7"/>
  <c r="E16" i="7" s="1"/>
  <c r="D15" i="7"/>
  <c r="E15" i="7" s="1"/>
  <c r="C15" i="7"/>
  <c r="D18" i="6"/>
  <c r="E18" i="6" s="1"/>
  <c r="D17" i="6"/>
  <c r="E17" i="6" s="1"/>
  <c r="D16" i="6"/>
  <c r="E16" i="6" s="1"/>
  <c r="D15" i="6"/>
  <c r="E15" i="6" s="1"/>
  <c r="C15" i="6"/>
  <c r="D18" i="5"/>
  <c r="E18" i="5" s="1"/>
  <c r="D17" i="5"/>
  <c r="E17" i="5" s="1"/>
  <c r="D16" i="5"/>
  <c r="E16" i="5" s="1"/>
  <c r="D15" i="5"/>
  <c r="E15" i="5" s="1"/>
  <c r="C15" i="5"/>
  <c r="E18" i="4"/>
  <c r="D18" i="4"/>
  <c r="D17" i="4"/>
  <c r="E17" i="4" s="1"/>
  <c r="D16" i="4"/>
  <c r="E16" i="4" s="1"/>
  <c r="D15" i="4"/>
  <c r="E15" i="4" s="1"/>
  <c r="C15" i="4"/>
  <c r="D18" i="3"/>
  <c r="E18" i="3" s="1"/>
  <c r="D17" i="3"/>
  <c r="E17" i="3" s="1"/>
  <c r="D16" i="3"/>
  <c r="E16" i="3" s="1"/>
  <c r="D15" i="3"/>
  <c r="E15" i="3" s="1"/>
  <c r="C15" i="3"/>
  <c r="D18" i="2"/>
  <c r="E18" i="2" s="1"/>
  <c r="D17" i="2"/>
  <c r="E17" i="2" s="1"/>
  <c r="D16" i="2"/>
  <c r="E16" i="2" s="1"/>
  <c r="D15" i="2"/>
  <c r="E15" i="2" s="1"/>
  <c r="C15" i="2"/>
  <c r="D18" i="1" l="1"/>
  <c r="D17" i="1"/>
  <c r="D16" i="1"/>
  <c r="E18" i="1" l="1"/>
  <c r="E17" i="1" l="1"/>
  <c r="E16" i="1" l="1"/>
  <c r="D15" i="1"/>
  <c r="C15" i="1"/>
  <c r="E15" i="1" l="1"/>
</calcChain>
</file>

<file path=xl/sharedStrings.xml><?xml version="1.0" encoding="utf-8"?>
<sst xmlns="http://schemas.openxmlformats.org/spreadsheetml/2006/main" count="511" uniqueCount="63">
  <si>
    <t>Ser.</t>
  </si>
  <si>
    <t>Criterion</t>
  </si>
  <si>
    <t>Weight [%]</t>
  </si>
  <si>
    <t>Letter Grade</t>
  </si>
  <si>
    <t>Final:</t>
  </si>
  <si>
    <t>Marker's Name</t>
  </si>
  <si>
    <t>CRN</t>
  </si>
  <si>
    <t>Student ID</t>
  </si>
  <si>
    <t>Student Name</t>
  </si>
  <si>
    <t>Date</t>
  </si>
  <si>
    <t>BBL Column</t>
  </si>
  <si>
    <t>Mark</t>
  </si>
  <si>
    <t xml:space="preserve">Please enter grade in cell D17 to BBL </t>
  </si>
  <si>
    <t xml:space="preserve">Please enter grade in cell D18 to BBL </t>
  </si>
  <si>
    <t>EDU 1713 Marking Rubric - AS3 Written Report</t>
  </si>
  <si>
    <t>PLO_01.0_AS1 &amp; AS3</t>
  </si>
  <si>
    <t>PLO_02.0_AS3</t>
  </si>
  <si>
    <t>PLO_04.0_AS3</t>
  </si>
  <si>
    <t xml:space="preserve">Please enter grade in cell D16 to BBL </t>
  </si>
  <si>
    <t xml:space="preserve">Student Grade in Assessment 1 </t>
  </si>
  <si>
    <r>
      <rPr>
        <b/>
        <sz val="12"/>
        <color rgb="FF008000"/>
        <rFont val="Calibri"/>
        <family val="2"/>
        <scheme val="minor"/>
      </rPr>
      <t>PLO 1 (CLO 3)</t>
    </r>
    <r>
      <rPr>
        <b/>
        <sz val="12"/>
        <color rgb="FF000090"/>
        <rFont val="Calibri"/>
        <family val="2"/>
        <scheme val="minor"/>
      </rPr>
      <t xml:space="preserve">
</t>
    </r>
    <r>
      <rPr>
        <i/>
        <sz val="12"/>
        <color rgb="FF000090"/>
        <rFont val="Calibri"/>
        <family val="2"/>
        <scheme val="minor"/>
      </rPr>
      <t>Student Performance for Criteria  2,5</t>
    </r>
  </si>
  <si>
    <r>
      <rPr>
        <b/>
        <sz val="12"/>
        <color rgb="FF008000"/>
        <rFont val="Calibri"/>
        <family val="2"/>
        <scheme val="minor"/>
      </rPr>
      <t>PLO 4 (CLO 5)</t>
    </r>
    <r>
      <rPr>
        <b/>
        <sz val="12"/>
        <color rgb="FF000090"/>
        <rFont val="Calibri"/>
        <family val="2"/>
        <scheme val="minor"/>
      </rPr>
      <t xml:space="preserve">
</t>
    </r>
    <r>
      <rPr>
        <i/>
        <sz val="12"/>
        <color rgb="FF000090"/>
        <rFont val="Calibri"/>
        <family val="2"/>
        <scheme val="minor"/>
      </rPr>
      <t>Student Performance for Criteria  1,4</t>
    </r>
  </si>
  <si>
    <r>
      <rPr>
        <b/>
        <sz val="12"/>
        <color rgb="FF008000"/>
        <rFont val="Calibri"/>
        <family val="2"/>
        <scheme val="minor"/>
      </rPr>
      <t>PLO 2 (CLO 4)</t>
    </r>
    <r>
      <rPr>
        <b/>
        <sz val="12"/>
        <color rgb="FF000090"/>
        <rFont val="Calibri"/>
        <family val="2"/>
        <scheme val="minor"/>
      </rPr>
      <t xml:space="preserve">
</t>
    </r>
    <r>
      <rPr>
        <i/>
        <sz val="12"/>
        <color rgb="FF000090"/>
        <rFont val="Calibri"/>
        <family val="2"/>
        <scheme val="minor"/>
      </rPr>
      <t>Student Performance for Criteria 3,6,7</t>
    </r>
  </si>
  <si>
    <r>
      <t>Attention to Purpose and Questions</t>
    </r>
    <r>
      <rPr>
        <sz val="11"/>
        <rFont val="Calibri"/>
        <family val="2"/>
        <scheme val="minor"/>
      </rPr>
      <t xml:space="preserve">
Addresses the purpose and questions related to the assignment/ task (CLO</t>
    </r>
    <r>
      <rPr>
        <sz val="11"/>
        <rFont val="Calibri (Body)"/>
      </rPr>
      <t xml:space="preserve"> 5</t>
    </r>
    <r>
      <rPr>
        <sz val="11"/>
        <rFont val="Calibri"/>
        <family val="2"/>
        <scheme val="minor"/>
      </rPr>
      <t>)</t>
    </r>
  </si>
  <si>
    <r>
      <t xml:space="preserve">Explanation and Description 
</t>
    </r>
    <r>
      <rPr>
        <sz val="11"/>
        <rFont val="Calibri"/>
        <family val="2"/>
        <scheme val="minor"/>
      </rPr>
      <t xml:space="preserve">Explains presented ideas/concepts relevantly  (CLO </t>
    </r>
    <r>
      <rPr>
        <sz val="11"/>
        <rFont val="Calibri (Body)"/>
      </rPr>
      <t>3</t>
    </r>
    <r>
      <rPr>
        <sz val="11"/>
        <rFont val="Calibri"/>
        <family val="2"/>
        <scheme val="minor"/>
      </rPr>
      <t>)</t>
    </r>
  </si>
  <si>
    <r>
      <t xml:space="preserve">Depth of Analysis
</t>
    </r>
    <r>
      <rPr>
        <sz val="11"/>
        <rFont val="Calibri"/>
        <family val="2"/>
        <scheme val="minor"/>
      </rPr>
      <t>Demonstrates solid understanding of the problem or situation, considering relevant facts and evidence of critical thinking  (CLO</t>
    </r>
    <r>
      <rPr>
        <sz val="11"/>
        <rFont val="Calibri (Body)"/>
      </rPr>
      <t xml:space="preserve"> 4)</t>
    </r>
  </si>
  <si>
    <r>
      <t xml:space="preserve">Conclusions
</t>
    </r>
    <r>
      <rPr>
        <sz val="11"/>
        <rFont val="Calibri"/>
        <family val="2"/>
        <scheme val="minor"/>
      </rPr>
      <t xml:space="preserve">Draws conclusions based on evidence linked to the discussion and analysis with critical insight. (CLO </t>
    </r>
    <r>
      <rPr>
        <sz val="11"/>
        <rFont val="Calibri (Body)"/>
      </rPr>
      <t>5</t>
    </r>
    <r>
      <rPr>
        <sz val="11"/>
        <rFont val="Calibri"/>
        <family val="2"/>
        <scheme val="minor"/>
      </rPr>
      <t xml:space="preserve">) </t>
    </r>
  </si>
  <si>
    <r>
      <t xml:space="preserve">Referencing &amp; Citation 
</t>
    </r>
    <r>
      <rPr>
        <sz val="11"/>
        <rFont val="Calibri"/>
        <family val="2"/>
        <scheme val="minor"/>
      </rPr>
      <t xml:space="preserve">Adheres to APA guidelines for referencing and citations
(CLO </t>
    </r>
    <r>
      <rPr>
        <sz val="11"/>
        <rFont val="Calibri (Body)"/>
      </rPr>
      <t>3</t>
    </r>
    <r>
      <rPr>
        <sz val="11"/>
        <rFont val="Calibri"/>
        <family val="2"/>
        <scheme val="minor"/>
      </rPr>
      <t>)</t>
    </r>
  </si>
  <si>
    <r>
      <t>Language Conventions</t>
    </r>
    <r>
      <rPr>
        <sz val="11"/>
        <rFont val="Calibri"/>
        <family val="2"/>
        <scheme val="minor"/>
      </rPr>
      <t xml:space="preserve">
Formal Arabic Coherence, cohesion, vocabulary, grammar and mechanics (CLO 4</t>
    </r>
    <r>
      <rPr>
        <sz val="11"/>
        <rFont val="Calibri (Body)"/>
      </rPr>
      <t>)</t>
    </r>
  </si>
  <si>
    <r>
      <rPr>
        <b/>
        <sz val="12"/>
        <rFont val="Calibri"/>
        <family val="2"/>
        <scheme val="minor"/>
      </rPr>
      <t xml:space="preserve">Independence
</t>
    </r>
    <r>
      <rPr>
        <sz val="11"/>
        <rFont val="Calibri"/>
        <family val="2"/>
        <scheme val="minor"/>
      </rPr>
      <t>Demonstrates an ability to complete a task independently in terms of planning, securing relevant sources, time management and editing. (CLO</t>
    </r>
    <r>
      <rPr>
        <sz val="11"/>
        <rFont val="Calibri (Body)"/>
      </rPr>
      <t xml:space="preserve"> 4</t>
    </r>
    <r>
      <rPr>
        <sz val="11"/>
        <rFont val="Calibri"/>
        <family val="2"/>
        <scheme val="minor"/>
      </rPr>
      <t>)</t>
    </r>
  </si>
  <si>
    <t>Marwa Eltanahy</t>
  </si>
  <si>
    <t>H00</t>
  </si>
  <si>
    <t>18th May 2022</t>
  </si>
  <si>
    <t xml:space="preserve">Mariam Abdulla Ali Alsalf Alnuaimi </t>
  </si>
  <si>
    <t>H00455585</t>
  </si>
  <si>
    <t xml:space="preserve">Rahmah Abdulmuhsen Ahmed Hussein </t>
  </si>
  <si>
    <t>H00459128</t>
  </si>
  <si>
    <t xml:space="preserve">Hessa Hamad Bakhit Rashed Alrashdi </t>
  </si>
  <si>
    <t>H00467432</t>
  </si>
  <si>
    <t>Ariam Khalifa Khamis Saif Alsaadi</t>
  </si>
  <si>
    <t>H00441826</t>
  </si>
  <si>
    <t>Reem Mohamed Saif</t>
  </si>
  <si>
    <t xml:space="preserve">Assessment 3 is not submitted </t>
  </si>
  <si>
    <t xml:space="preserve"> Fatima Muhsen Altamatem Hamad Alameri </t>
  </si>
  <si>
    <t>H00441512</t>
  </si>
  <si>
    <t xml:space="preserve">Wadima Nayef Awad Al Sabea Al Ketbi </t>
  </si>
  <si>
    <t>H00453723</t>
  </si>
  <si>
    <t xml:space="preserve">Salama Salem Abdulla Sultan Alshamsi </t>
  </si>
  <si>
    <t>H00473641</t>
  </si>
  <si>
    <t xml:space="preserve">Aysha Salem Bakhit Mohammed Alaryani </t>
  </si>
  <si>
    <t>H00453724</t>
  </si>
  <si>
    <t>Salama Salem Saif Mohammed Alkaabi</t>
  </si>
  <si>
    <t xml:space="preserve"> H00453712</t>
  </si>
  <si>
    <t xml:space="preserve">Reem Salim Mansoor Aldarei </t>
  </si>
  <si>
    <t>H00441592</t>
  </si>
  <si>
    <t xml:space="preserve"> Fakhra Salim Saeed Alkalbani </t>
  </si>
  <si>
    <t>H00441740</t>
  </si>
  <si>
    <t xml:space="preserve">Hamda Sultan Huwaishel Humaid Alshamisi </t>
  </si>
  <si>
    <t>H00441828</t>
  </si>
  <si>
    <t xml:space="preserve">Maryam Yasir Ali Almamari </t>
  </si>
  <si>
    <t>H00453693</t>
  </si>
  <si>
    <t xml:space="preserve"> Al Yazia Awad Ali Khamis Alkaabi </t>
  </si>
  <si>
    <t>H00459214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</si>
</sst>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90"/>
      <name val="Calibri"/>
      <family val="2"/>
      <scheme val="minor"/>
    </font>
    <font>
      <b/>
      <sz val="12"/>
      <color rgb="FF008000"/>
      <name val="Calibri"/>
      <family val="2"/>
      <scheme val="minor"/>
    </font>
    <font>
      <i/>
      <sz val="12"/>
      <color rgb="FF000090"/>
      <name val="Calibri"/>
      <family val="2"/>
      <scheme val="minor"/>
    </font>
    <font>
      <b/>
      <sz val="16"/>
      <color rgb="FF008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 (Body)"/>
    </font>
    <font>
      <b/>
      <sz val="12"/>
      <color rgb="FFFF0000"/>
      <name val="Calibri"/>
      <family val="2"/>
      <scheme val="minor"/>
    </font>
    <font>
      <b/>
      <sz val="7"/>
      <color rgb="FF000000"/>
      <name val="Inherit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C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6" fillId="4" borderId="1" xfId="0" applyFont="1" applyFill="1" applyBorder="1" applyAlignment="1">
      <alignment horizontal="right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ont="1" applyFill="1"/>
    <xf numFmtId="0" fontId="0" fillId="5" borderId="0" xfId="0" applyFill="1" applyBorder="1"/>
    <xf numFmtId="0" fontId="0" fillId="5" borderId="0" xfId="0" applyFont="1" applyFill="1" applyBorder="1"/>
    <xf numFmtId="0" fontId="8" fillId="2" borderId="1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1" fontId="9" fillId="6" borderId="4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right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0" fillId="5" borderId="2" xfId="0" applyFill="1" applyBorder="1"/>
    <xf numFmtId="0" fontId="11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2" fillId="6" borderId="3" xfId="0" applyFont="1" applyFill="1" applyBorder="1" applyAlignment="1">
      <alignment horizontal="right" vertical="center" wrapText="1"/>
    </xf>
    <xf numFmtId="0" fontId="2" fillId="6" borderId="4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CF3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Q41"/>
  <sheetViews>
    <sheetView zoomScale="80" zoomScaleNormal="60" workbookViewId="0">
      <selection activeCell="F10" sqref="F10"/>
    </sheetView>
  </sheetViews>
  <sheetFormatPr defaultColWidth="11.6328125" defaultRowHeight="14.5"/>
  <cols>
    <col min="1" max="1" width="15.36328125" bestFit="1" customWidth="1"/>
    <col min="2" max="2" width="37.6328125" customWidth="1"/>
    <col min="3" max="3" width="15.36328125" customWidth="1"/>
    <col min="4" max="4" width="24.81640625" customWidth="1"/>
    <col min="5" max="5" width="17.1796875" customWidth="1"/>
    <col min="6" max="6" width="51.6328125" customWidth="1"/>
    <col min="7" max="7" width="11.6328125" style="6" customWidth="1"/>
    <col min="8" max="17" width="11.6328125" style="6"/>
  </cols>
  <sheetData>
    <row r="1" spans="1:17" ht="21">
      <c r="A1" s="29" t="s">
        <v>14</v>
      </c>
      <c r="B1" s="29"/>
      <c r="C1" s="29"/>
      <c r="D1" s="29"/>
      <c r="E1" s="29"/>
      <c r="F1" s="6"/>
    </row>
    <row r="2" spans="1:17" s="1" customFormat="1" ht="15.5">
      <c r="A2" s="2" t="s">
        <v>5</v>
      </c>
      <c r="B2" s="10" t="s">
        <v>30</v>
      </c>
      <c r="C2" s="2" t="s">
        <v>6</v>
      </c>
      <c r="D2" s="30">
        <v>26191</v>
      </c>
      <c r="E2" s="3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1" customFormat="1" ht="15.5">
      <c r="A3" s="2" t="s">
        <v>8</v>
      </c>
      <c r="B3" s="10" t="s">
        <v>33</v>
      </c>
      <c r="C3" s="2" t="s">
        <v>7</v>
      </c>
      <c r="D3" s="30" t="s">
        <v>34</v>
      </c>
      <c r="E3" s="3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" customFormat="1" ht="15.5">
      <c r="A4" s="2" t="s">
        <v>9</v>
      </c>
      <c r="B4" s="11" t="s">
        <v>32</v>
      </c>
      <c r="C4" s="31"/>
      <c r="D4" s="31"/>
      <c r="E4" s="3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37" customHeight="1">
      <c r="A5" s="20" t="s">
        <v>19</v>
      </c>
      <c r="B5" s="24">
        <v>64</v>
      </c>
      <c r="C5" s="6"/>
      <c r="D5" s="6"/>
      <c r="E5" s="6"/>
      <c r="F5" s="6"/>
    </row>
    <row r="6" spans="1:17" ht="30" customHeight="1">
      <c r="A6" s="6"/>
      <c r="B6" s="6"/>
      <c r="C6" s="6"/>
      <c r="D6" s="6"/>
      <c r="E6" s="6"/>
      <c r="F6" s="6"/>
    </row>
    <row r="7" spans="1:17" ht="15.5">
      <c r="A7" s="5" t="s">
        <v>0</v>
      </c>
      <c r="B7" s="5" t="s">
        <v>1</v>
      </c>
      <c r="C7" s="5" t="s">
        <v>2</v>
      </c>
      <c r="D7" s="5" t="s">
        <v>11</v>
      </c>
      <c r="E7" s="6"/>
      <c r="F7" s="6"/>
    </row>
    <row r="8" spans="1:17" ht="44.5">
      <c r="A8" s="4">
        <v>1</v>
      </c>
      <c r="B8" s="21" t="s">
        <v>23</v>
      </c>
      <c r="C8" s="3">
        <v>20</v>
      </c>
      <c r="D8" s="23">
        <v>17</v>
      </c>
      <c r="E8" s="6"/>
      <c r="F8" s="6"/>
      <c r="P8"/>
      <c r="Q8"/>
    </row>
    <row r="9" spans="1:17" ht="44.5">
      <c r="A9" s="4">
        <v>2</v>
      </c>
      <c r="B9" s="21" t="s">
        <v>24</v>
      </c>
      <c r="C9" s="3">
        <v>25</v>
      </c>
      <c r="D9" s="23">
        <v>21.25</v>
      </c>
      <c r="E9" s="6"/>
      <c r="F9" s="6"/>
      <c r="P9"/>
      <c r="Q9"/>
    </row>
    <row r="10" spans="1:17" ht="73">
      <c r="A10" s="4">
        <v>3</v>
      </c>
      <c r="B10" s="21" t="s">
        <v>25</v>
      </c>
      <c r="C10" s="3">
        <v>20</v>
      </c>
      <c r="D10" s="23">
        <v>16.399999999999999</v>
      </c>
      <c r="E10" s="6"/>
      <c r="F10" s="6"/>
      <c r="P10"/>
      <c r="Q10"/>
    </row>
    <row r="11" spans="1:17" ht="59">
      <c r="A11" s="4">
        <v>4</v>
      </c>
      <c r="B11" s="21" t="s">
        <v>26</v>
      </c>
      <c r="C11" s="3">
        <v>10</v>
      </c>
      <c r="D11" s="23">
        <v>8.1999999999999993</v>
      </c>
      <c r="E11" s="6"/>
      <c r="F11" s="6"/>
      <c r="P11"/>
      <c r="Q11"/>
    </row>
    <row r="12" spans="1:17" ht="59">
      <c r="A12" s="4">
        <v>5</v>
      </c>
      <c r="B12" s="21" t="s">
        <v>27</v>
      </c>
      <c r="C12" s="3">
        <v>10</v>
      </c>
      <c r="D12" s="23">
        <v>4.5</v>
      </c>
      <c r="E12" s="6"/>
      <c r="F12" s="6"/>
    </row>
    <row r="13" spans="1:17" ht="59">
      <c r="A13" s="4">
        <v>6</v>
      </c>
      <c r="B13" s="21" t="s">
        <v>28</v>
      </c>
      <c r="C13" s="3">
        <v>10</v>
      </c>
      <c r="D13" s="23">
        <v>8.1999999999999993</v>
      </c>
      <c r="E13" s="6"/>
      <c r="F13" s="6"/>
    </row>
    <row r="14" spans="1:17" ht="73.5">
      <c r="A14" s="4">
        <v>7</v>
      </c>
      <c r="B14" s="22" t="s">
        <v>29</v>
      </c>
      <c r="C14" s="3">
        <v>5</v>
      </c>
      <c r="D14" s="23">
        <v>3.75</v>
      </c>
      <c r="E14" s="5" t="s">
        <v>3</v>
      </c>
      <c r="F14" s="5" t="s">
        <v>10</v>
      </c>
    </row>
    <row r="15" spans="1:17" ht="15" thickBot="1">
      <c r="A15" s="9"/>
      <c r="B15" s="16" t="s">
        <v>4</v>
      </c>
      <c r="C15" s="17">
        <f>SUM(C8:C14)</f>
        <v>100</v>
      </c>
      <c r="D15" s="17">
        <f>SUM(D8:D14)</f>
        <v>79.3</v>
      </c>
      <c r="E15" s="18" t="str">
        <f t="shared" ref="E15" si="0">IF(D15&lt;60,"F",IF(D15&lt;=63,"D",IF(D15&lt;=66,"D+",IF(D15&lt;=69,"C-",IF(D15&lt;=73,"C",IF(D15&lt;=76,"C+",IF(D15&lt;=79,"B-",IF(D15&lt;=83,"B",IF(D15&lt;=86,"B+",IF(D15&lt;=89,"A-",IF(D15&lt;=100,"A")))))))))))</f>
        <v>B</v>
      </c>
      <c r="F15" s="19"/>
    </row>
    <row r="16" spans="1:17" ht="39" customHeight="1" thickBot="1">
      <c r="A16" s="8"/>
      <c r="B16" s="27" t="s">
        <v>20</v>
      </c>
      <c r="C16" s="28"/>
      <c r="D16" s="15">
        <f>(B5+((SUM(D12,D9)/35*100)))/2</f>
        <v>68.785714285714292</v>
      </c>
      <c r="E16" s="12" t="str">
        <f>IF(D16&lt;60,"F",IF(D16&lt;=63,"D",IF(D16&lt;=66,"D+",IF(D16&lt;=69,"C-",IF(D16&lt;=73,"C",IF(D16&lt;=76,"C+",IF(D16&lt;=79,"B-",IF(D16&lt;=83,"B",IF(D16&lt;=86,"B+",IF(D16&lt;=89,"A-",IF(D16&lt;=100,"A")))))))))))</f>
        <v>C-</v>
      </c>
      <c r="F16" s="13" t="s">
        <v>15</v>
      </c>
      <c r="G16" s="14" t="s">
        <v>18</v>
      </c>
    </row>
    <row r="17" spans="1:7" ht="39" customHeight="1" thickBot="1">
      <c r="A17" s="8"/>
      <c r="B17" s="27" t="s">
        <v>22</v>
      </c>
      <c r="C17" s="28"/>
      <c r="D17" s="15">
        <f>(SUM(D10,D13,D14)/35*100)</f>
        <v>81</v>
      </c>
      <c r="E17" s="12" t="str">
        <f>IF(D17&lt;60,"F",IF(D17&lt;=63,"D",IF(D17&lt;=66,"D+",IF(D17&lt;=69,"C-",IF(D17&lt;=73,"C",IF(D17&lt;=76,"C+",IF(D17&lt;=79,"B-",IF(D17&lt;=83,"B",IF(D17&lt;=86,"B+",IF(D17&lt;=89,"A-",IF(D17&lt;=100,"A")))))))))))</f>
        <v>B</v>
      </c>
      <c r="F17" s="13" t="s">
        <v>16</v>
      </c>
      <c r="G17" s="14" t="s">
        <v>12</v>
      </c>
    </row>
    <row r="18" spans="1:7" ht="39" customHeight="1" thickBot="1">
      <c r="A18" s="8"/>
      <c r="B18" s="27" t="s">
        <v>21</v>
      </c>
      <c r="C18" s="28"/>
      <c r="D18" s="15">
        <f>(SUM(D8,D11)/30*100)</f>
        <v>84</v>
      </c>
      <c r="E18" s="12" t="str">
        <f>IF(D18&lt;60,"F",IF(D18&lt;=63,"D",IF(D18&lt;=66,"D+",IF(D18&lt;=69,"C-",IF(D18&lt;=73,"C",IF(D18&lt;=76,"C+",IF(D18&lt;=79,"B-",IF(D18&lt;=83,"B",IF(D18&lt;=86,"B+",IF(D18&lt;=89,"A-",IF(D18&lt;=100,"A")))))))))))</f>
        <v>B+</v>
      </c>
      <c r="F18" s="13" t="s">
        <v>17</v>
      </c>
      <c r="G18" s="14" t="s">
        <v>13</v>
      </c>
    </row>
    <row r="19" spans="1:7">
      <c r="A19" s="6"/>
      <c r="B19" s="6"/>
      <c r="C19" s="6"/>
      <c r="D19" s="6"/>
      <c r="E19" s="6"/>
      <c r="F19" s="6"/>
    </row>
    <row r="20" spans="1:7">
      <c r="A20" s="6"/>
      <c r="B20" s="6"/>
      <c r="C20" s="6"/>
      <c r="D20" s="6"/>
      <c r="E20" s="6"/>
      <c r="F20" s="6"/>
    </row>
    <row r="21" spans="1:7">
      <c r="A21" s="6"/>
      <c r="B21" s="6"/>
      <c r="C21" s="6"/>
      <c r="D21" s="6"/>
      <c r="E21" s="6"/>
      <c r="F21" s="6"/>
    </row>
    <row r="22" spans="1:7" s="6" customFormat="1"/>
    <row r="23" spans="1:7" s="6" customFormat="1"/>
    <row r="24" spans="1:7" s="6" customFormat="1"/>
    <row r="25" spans="1:7" s="6" customFormat="1"/>
    <row r="26" spans="1:7" s="6" customFormat="1"/>
    <row r="27" spans="1:7" s="6" customFormat="1"/>
    <row r="28" spans="1:7" s="6" customFormat="1"/>
    <row r="29" spans="1:7" s="6" customFormat="1"/>
    <row r="30" spans="1:7" s="6" customFormat="1"/>
    <row r="31" spans="1:7" s="6" customFormat="1"/>
    <row r="32" spans="1:7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</sheetData>
  <mergeCells count="7">
    <mergeCell ref="B18:C18"/>
    <mergeCell ref="B17:C17"/>
    <mergeCell ref="A1:E1"/>
    <mergeCell ref="D3:E3"/>
    <mergeCell ref="C4:E4"/>
    <mergeCell ref="D2:E2"/>
    <mergeCell ref="B16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5E4AB-9741-4C74-A34E-98E16EED8532}">
  <sheetPr>
    <tabColor rgb="FFFFC000"/>
  </sheetPr>
  <dimension ref="A1:Q41"/>
  <sheetViews>
    <sheetView workbookViewId="0">
      <selection activeCell="B23" sqref="B23"/>
    </sheetView>
  </sheetViews>
  <sheetFormatPr defaultColWidth="11.6328125" defaultRowHeight="14.5"/>
  <cols>
    <col min="1" max="1" width="15.36328125" bestFit="1" customWidth="1"/>
    <col min="2" max="2" width="37.6328125" customWidth="1"/>
    <col min="3" max="3" width="15.36328125" customWidth="1"/>
    <col min="4" max="4" width="24.81640625" customWidth="1"/>
    <col min="5" max="5" width="17.1796875" customWidth="1"/>
    <col min="6" max="6" width="51.6328125" customWidth="1"/>
    <col min="7" max="17" width="11.6328125" style="6"/>
  </cols>
  <sheetData>
    <row r="1" spans="1:17" ht="21">
      <c r="A1" s="29" t="s">
        <v>14</v>
      </c>
      <c r="B1" s="29"/>
      <c r="C1" s="29"/>
      <c r="D1" s="29"/>
      <c r="E1" s="29"/>
      <c r="F1" s="6"/>
    </row>
    <row r="2" spans="1:17" s="1" customFormat="1" ht="15.5">
      <c r="A2" s="2" t="s">
        <v>5</v>
      </c>
      <c r="B2" s="25" t="s">
        <v>30</v>
      </c>
      <c r="C2" s="2" t="s">
        <v>6</v>
      </c>
      <c r="D2" s="30">
        <v>26191</v>
      </c>
      <c r="E2" s="3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1" customFormat="1" ht="15.5">
      <c r="A3" s="2" t="s">
        <v>8</v>
      </c>
      <c r="B3" s="25" t="s">
        <v>35</v>
      </c>
      <c r="C3" s="2" t="s">
        <v>7</v>
      </c>
      <c r="D3" s="30" t="s">
        <v>36</v>
      </c>
      <c r="E3" s="3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" customFormat="1" ht="15.5">
      <c r="A4" s="2" t="s">
        <v>9</v>
      </c>
      <c r="B4" s="11" t="s">
        <v>32</v>
      </c>
      <c r="C4" s="31"/>
      <c r="D4" s="31"/>
      <c r="E4" s="3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37" customHeight="1">
      <c r="A5" s="20" t="s">
        <v>19</v>
      </c>
      <c r="B5" s="24">
        <v>71</v>
      </c>
      <c r="C5" s="6"/>
      <c r="D5" s="6"/>
      <c r="E5" s="6"/>
      <c r="F5" s="6"/>
    </row>
    <row r="6" spans="1:17" ht="30" customHeight="1">
      <c r="A6" s="6"/>
      <c r="B6" s="6"/>
      <c r="C6" s="6"/>
      <c r="D6" s="6"/>
      <c r="E6" s="6"/>
      <c r="F6" s="6"/>
    </row>
    <row r="7" spans="1:17" ht="15.5">
      <c r="A7" s="5" t="s">
        <v>0</v>
      </c>
      <c r="B7" s="5" t="s">
        <v>1</v>
      </c>
      <c r="C7" s="5" t="s">
        <v>2</v>
      </c>
      <c r="D7" s="5" t="s">
        <v>11</v>
      </c>
      <c r="E7" s="6"/>
      <c r="F7" s="6"/>
    </row>
    <row r="8" spans="1:17" ht="44.5">
      <c r="A8" s="4">
        <v>1</v>
      </c>
      <c r="B8" s="21" t="s">
        <v>23</v>
      </c>
      <c r="C8" s="3">
        <v>20</v>
      </c>
      <c r="D8" s="23">
        <v>17</v>
      </c>
      <c r="E8" s="6"/>
      <c r="F8" s="6"/>
      <c r="P8"/>
      <c r="Q8"/>
    </row>
    <row r="9" spans="1:17" ht="44.5">
      <c r="A9" s="4">
        <v>2</v>
      </c>
      <c r="B9" s="21" t="s">
        <v>24</v>
      </c>
      <c r="C9" s="3">
        <v>25</v>
      </c>
      <c r="D9" s="23">
        <v>21.25</v>
      </c>
      <c r="E9" s="6"/>
      <c r="F9" s="6"/>
      <c r="P9"/>
      <c r="Q9"/>
    </row>
    <row r="10" spans="1:17" ht="73">
      <c r="A10" s="4">
        <v>3</v>
      </c>
      <c r="B10" s="21" t="s">
        <v>25</v>
      </c>
      <c r="C10" s="3">
        <v>20</v>
      </c>
      <c r="D10" s="23">
        <v>17</v>
      </c>
      <c r="E10" s="6"/>
      <c r="F10" s="6"/>
      <c r="P10"/>
      <c r="Q10"/>
    </row>
    <row r="11" spans="1:17" ht="59">
      <c r="A11" s="4">
        <v>4</v>
      </c>
      <c r="B11" s="21" t="s">
        <v>26</v>
      </c>
      <c r="C11" s="3">
        <v>10</v>
      </c>
      <c r="D11" s="23">
        <v>8.5</v>
      </c>
      <c r="E11" s="6"/>
      <c r="F11" s="6"/>
      <c r="P11"/>
      <c r="Q11"/>
    </row>
    <row r="12" spans="1:17" ht="59">
      <c r="A12" s="4">
        <v>5</v>
      </c>
      <c r="B12" s="21" t="s">
        <v>27</v>
      </c>
      <c r="C12" s="3">
        <v>10</v>
      </c>
      <c r="D12" s="23">
        <v>1.5</v>
      </c>
      <c r="E12" s="6"/>
      <c r="F12" s="6"/>
    </row>
    <row r="13" spans="1:17" ht="59">
      <c r="A13" s="4">
        <v>6</v>
      </c>
      <c r="B13" s="21" t="s">
        <v>28</v>
      </c>
      <c r="C13" s="3">
        <v>10</v>
      </c>
      <c r="D13" s="23">
        <v>8.5</v>
      </c>
      <c r="E13" s="6"/>
      <c r="F13" s="6"/>
    </row>
    <row r="14" spans="1:17" ht="73.5">
      <c r="A14" s="4">
        <v>7</v>
      </c>
      <c r="B14" s="22" t="s">
        <v>29</v>
      </c>
      <c r="C14" s="3">
        <v>5</v>
      </c>
      <c r="D14" s="23">
        <v>4.25</v>
      </c>
      <c r="E14" s="5" t="s">
        <v>3</v>
      </c>
      <c r="F14" s="5" t="s">
        <v>10</v>
      </c>
    </row>
    <row r="15" spans="1:17" ht="15" thickBot="1">
      <c r="A15" s="9"/>
      <c r="B15" s="16" t="s">
        <v>4</v>
      </c>
      <c r="C15" s="17">
        <f>SUM(C8:C14)</f>
        <v>100</v>
      </c>
      <c r="D15" s="17">
        <f>SUM(D8:D14)</f>
        <v>78</v>
      </c>
      <c r="E15" s="18" t="str">
        <f t="shared" ref="E15" si="0">IF(D15&lt;60,"F",IF(D15&lt;=63,"D",IF(D15&lt;=66,"D+",IF(D15&lt;=69,"C-",IF(D15&lt;=73,"C",IF(D15&lt;=76,"C+",IF(D15&lt;=79,"B-",IF(D15&lt;=83,"B",IF(D15&lt;=86,"B+",IF(D15&lt;=89,"A-",IF(D15&lt;=100,"A")))))))))))</f>
        <v>B-</v>
      </c>
      <c r="F15" s="19"/>
    </row>
    <row r="16" spans="1:17" ht="39" customHeight="1" thickBot="1">
      <c r="A16" s="8"/>
      <c r="B16" s="27" t="s">
        <v>20</v>
      </c>
      <c r="C16" s="28"/>
      <c r="D16" s="15">
        <f>(B5+((SUM(D12,D9)/35*100)))/2</f>
        <v>68</v>
      </c>
      <c r="E16" s="12" t="str">
        <f>IF(D16&lt;60,"F",IF(D16&lt;=63,"D",IF(D16&lt;=66,"D+",IF(D16&lt;=69,"C-",IF(D16&lt;=73,"C",IF(D16&lt;=76,"C+",IF(D16&lt;=79,"B-",IF(D16&lt;=83,"B",IF(D16&lt;=86,"B+",IF(D16&lt;=89,"A-",IF(D16&lt;=100,"A")))))))))))</f>
        <v>C-</v>
      </c>
      <c r="F16" s="13" t="s">
        <v>15</v>
      </c>
      <c r="G16" s="14" t="s">
        <v>18</v>
      </c>
    </row>
    <row r="17" spans="1:7" ht="39" customHeight="1" thickBot="1">
      <c r="A17" s="8"/>
      <c r="B17" s="27" t="s">
        <v>22</v>
      </c>
      <c r="C17" s="28"/>
      <c r="D17" s="15">
        <f>(SUM(D10,D13,D14)/35*100)</f>
        <v>85</v>
      </c>
      <c r="E17" s="12" t="str">
        <f>IF(D17&lt;60,"F",IF(D17&lt;=63,"D",IF(D17&lt;=66,"D+",IF(D17&lt;=69,"C-",IF(D17&lt;=73,"C",IF(D17&lt;=76,"C+",IF(D17&lt;=79,"B-",IF(D17&lt;=83,"B",IF(D17&lt;=86,"B+",IF(D17&lt;=89,"A-",IF(D17&lt;=100,"A")))))))))))</f>
        <v>B+</v>
      </c>
      <c r="F17" s="13" t="s">
        <v>16</v>
      </c>
      <c r="G17" s="14" t="s">
        <v>12</v>
      </c>
    </row>
    <row r="18" spans="1:7" ht="39" customHeight="1" thickBot="1">
      <c r="A18" s="8"/>
      <c r="B18" s="27" t="s">
        <v>21</v>
      </c>
      <c r="C18" s="28"/>
      <c r="D18" s="15">
        <f>(SUM(D8,D11)/30*100)</f>
        <v>85</v>
      </c>
      <c r="E18" s="12" t="str">
        <f>IF(D18&lt;60,"F",IF(D18&lt;=63,"D",IF(D18&lt;=66,"D+",IF(D18&lt;=69,"C-",IF(D18&lt;=73,"C",IF(D18&lt;=76,"C+",IF(D18&lt;=79,"B-",IF(D18&lt;=83,"B",IF(D18&lt;=86,"B+",IF(D18&lt;=89,"A-",IF(D18&lt;=100,"A")))))))))))</f>
        <v>B+</v>
      </c>
      <c r="F18" s="13" t="s">
        <v>17</v>
      </c>
      <c r="G18" s="14" t="s">
        <v>13</v>
      </c>
    </row>
    <row r="19" spans="1:7">
      <c r="A19" s="6"/>
      <c r="B19" s="6"/>
      <c r="C19" s="6"/>
      <c r="D19" s="6"/>
      <c r="E19" s="6"/>
      <c r="F19" s="6"/>
    </row>
    <row r="20" spans="1:7">
      <c r="A20" s="6"/>
      <c r="B20" s="6"/>
      <c r="C20" s="6"/>
      <c r="D20" s="6"/>
      <c r="E20" s="6"/>
      <c r="F20" s="6"/>
    </row>
    <row r="21" spans="1:7">
      <c r="A21" s="6"/>
      <c r="B21" s="6"/>
      <c r="C21" s="6"/>
      <c r="D21" s="6"/>
      <c r="E21" s="6"/>
      <c r="F21" s="6"/>
    </row>
    <row r="22" spans="1:7" s="6" customFormat="1"/>
    <row r="23" spans="1:7" s="6" customFormat="1"/>
    <row r="24" spans="1:7" s="6" customFormat="1"/>
    <row r="25" spans="1:7" s="6" customFormat="1"/>
    <row r="26" spans="1:7" s="6" customFormat="1"/>
    <row r="27" spans="1:7" s="6" customFormat="1"/>
    <row r="28" spans="1:7" s="6" customFormat="1"/>
    <row r="29" spans="1:7" s="6" customFormat="1"/>
    <row r="30" spans="1:7" s="6" customFormat="1"/>
    <row r="31" spans="1:7" s="6" customFormat="1"/>
    <row r="32" spans="1:7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</sheetData>
  <mergeCells count="7">
    <mergeCell ref="B18:C18"/>
    <mergeCell ref="A1:E1"/>
    <mergeCell ref="D2:E2"/>
    <mergeCell ref="D3:E3"/>
    <mergeCell ref="C4:E4"/>
    <mergeCell ref="B16:C16"/>
    <mergeCell ref="B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A3C34-3F85-4554-ADAA-178D6C5FA88A}">
  <sheetPr>
    <tabColor rgb="FF92D050"/>
  </sheetPr>
  <dimension ref="A1:Q41"/>
  <sheetViews>
    <sheetView workbookViewId="0">
      <selection activeCell="F13" sqref="F13"/>
    </sheetView>
  </sheetViews>
  <sheetFormatPr defaultColWidth="11.6328125" defaultRowHeight="14.5"/>
  <cols>
    <col min="1" max="1" width="15.36328125" bestFit="1" customWidth="1"/>
    <col min="2" max="2" width="37.6328125" customWidth="1"/>
    <col min="3" max="3" width="15.36328125" customWidth="1"/>
    <col min="4" max="4" width="24.81640625" customWidth="1"/>
    <col min="5" max="5" width="17.1796875" customWidth="1"/>
    <col min="6" max="6" width="51.6328125" customWidth="1"/>
    <col min="7" max="17" width="11.6328125" style="6"/>
  </cols>
  <sheetData>
    <row r="1" spans="1:17" ht="21">
      <c r="A1" s="29" t="s">
        <v>14</v>
      </c>
      <c r="B1" s="29"/>
      <c r="C1" s="29"/>
      <c r="D1" s="29"/>
      <c r="E1" s="29"/>
      <c r="F1" s="6"/>
    </row>
    <row r="2" spans="1:17" s="1" customFormat="1" ht="15.5">
      <c r="A2" s="2" t="s">
        <v>5</v>
      </c>
      <c r="B2" s="25" t="s">
        <v>30</v>
      </c>
      <c r="C2" s="2" t="s">
        <v>6</v>
      </c>
      <c r="D2" s="30">
        <v>26191</v>
      </c>
      <c r="E2" s="3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1" customFormat="1" ht="15.5">
      <c r="A3" s="2" t="s">
        <v>8</v>
      </c>
      <c r="B3" s="25" t="s">
        <v>37</v>
      </c>
      <c r="C3" s="2" t="s">
        <v>7</v>
      </c>
      <c r="D3" s="30" t="s">
        <v>38</v>
      </c>
      <c r="E3" s="3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" customFormat="1" ht="15.5">
      <c r="A4" s="2" t="s">
        <v>9</v>
      </c>
      <c r="B4" s="11" t="s">
        <v>32</v>
      </c>
      <c r="C4" s="31"/>
      <c r="D4" s="31"/>
      <c r="E4" s="3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37" customHeight="1">
      <c r="A5" s="20" t="s">
        <v>19</v>
      </c>
      <c r="B5" s="24">
        <v>53</v>
      </c>
      <c r="C5" s="6"/>
      <c r="D5" s="6"/>
      <c r="E5" s="6"/>
      <c r="F5" s="6"/>
    </row>
    <row r="6" spans="1:17" ht="30" customHeight="1">
      <c r="A6" s="6"/>
      <c r="B6" s="6"/>
      <c r="C6" s="6"/>
      <c r="D6" s="6"/>
      <c r="E6" s="6"/>
      <c r="F6" s="6"/>
    </row>
    <row r="7" spans="1:17" ht="15.5">
      <c r="A7" s="5" t="s">
        <v>0</v>
      </c>
      <c r="B7" s="5" t="s">
        <v>1</v>
      </c>
      <c r="C7" s="5" t="s">
        <v>2</v>
      </c>
      <c r="D7" s="5" t="s">
        <v>11</v>
      </c>
      <c r="E7" s="6"/>
      <c r="F7" s="6"/>
    </row>
    <row r="8" spans="1:17" ht="44.5">
      <c r="A8" s="4">
        <v>1</v>
      </c>
      <c r="B8" s="21" t="s">
        <v>23</v>
      </c>
      <c r="C8" s="3">
        <v>20</v>
      </c>
      <c r="D8" s="23">
        <v>15.6</v>
      </c>
      <c r="E8" s="6"/>
      <c r="F8" s="6"/>
      <c r="P8"/>
      <c r="Q8"/>
    </row>
    <row r="9" spans="1:17" ht="44.5">
      <c r="A9" s="4">
        <v>2</v>
      </c>
      <c r="B9" s="21" t="s">
        <v>24</v>
      </c>
      <c r="C9" s="3">
        <v>25</v>
      </c>
      <c r="D9" s="23">
        <v>19.5</v>
      </c>
      <c r="E9" s="6"/>
      <c r="F9" s="6"/>
      <c r="P9"/>
      <c r="Q9"/>
    </row>
    <row r="10" spans="1:17" ht="73">
      <c r="A10" s="4">
        <v>3</v>
      </c>
      <c r="B10" s="21" t="s">
        <v>25</v>
      </c>
      <c r="C10" s="3">
        <v>20</v>
      </c>
      <c r="D10" s="23">
        <v>14.4</v>
      </c>
      <c r="E10" s="6"/>
      <c r="F10" s="6"/>
      <c r="P10"/>
      <c r="Q10"/>
    </row>
    <row r="11" spans="1:17" ht="59">
      <c r="A11" s="4">
        <v>4</v>
      </c>
      <c r="B11" s="21" t="s">
        <v>26</v>
      </c>
      <c r="C11" s="3">
        <v>10</v>
      </c>
      <c r="D11" s="23">
        <v>7.2</v>
      </c>
      <c r="E11" s="6"/>
      <c r="F11" s="6"/>
      <c r="P11"/>
      <c r="Q11"/>
    </row>
    <row r="12" spans="1:17" ht="59">
      <c r="A12" s="4">
        <v>5</v>
      </c>
      <c r="B12" s="21" t="s">
        <v>27</v>
      </c>
      <c r="C12" s="3">
        <v>10</v>
      </c>
      <c r="D12" s="23">
        <v>1.5</v>
      </c>
      <c r="E12" s="6"/>
      <c r="F12" s="6"/>
    </row>
    <row r="13" spans="1:17" ht="59">
      <c r="A13" s="4">
        <v>6</v>
      </c>
      <c r="B13" s="21" t="s">
        <v>28</v>
      </c>
      <c r="C13" s="3">
        <v>10</v>
      </c>
      <c r="D13" s="23">
        <v>8.8000000000000007</v>
      </c>
      <c r="E13" s="6"/>
      <c r="F13" s="6"/>
    </row>
    <row r="14" spans="1:17" ht="73.5">
      <c r="A14" s="4">
        <v>7</v>
      </c>
      <c r="B14" s="22" t="s">
        <v>29</v>
      </c>
      <c r="C14" s="3">
        <v>5</v>
      </c>
      <c r="D14" s="23">
        <v>3.6</v>
      </c>
      <c r="E14" s="5" t="s">
        <v>3</v>
      </c>
      <c r="F14" s="5" t="s">
        <v>10</v>
      </c>
    </row>
    <row r="15" spans="1:17" ht="15" thickBot="1">
      <c r="A15" s="9"/>
      <c r="B15" s="16" t="s">
        <v>4</v>
      </c>
      <c r="C15" s="17">
        <f>SUM(C8:C14)</f>
        <v>100</v>
      </c>
      <c r="D15" s="17">
        <f>SUM(D8:D14)</f>
        <v>70.599999999999994</v>
      </c>
      <c r="E15" s="18" t="str">
        <f t="shared" ref="E15" si="0">IF(D15&lt;60,"F",IF(D15&lt;=63,"D",IF(D15&lt;=66,"D+",IF(D15&lt;=69,"C-",IF(D15&lt;=73,"C",IF(D15&lt;=76,"C+",IF(D15&lt;=79,"B-",IF(D15&lt;=83,"B",IF(D15&lt;=86,"B+",IF(D15&lt;=89,"A-",IF(D15&lt;=100,"A")))))))))))</f>
        <v>C</v>
      </c>
      <c r="F15" s="19"/>
    </row>
    <row r="16" spans="1:17" ht="39" customHeight="1" thickBot="1">
      <c r="A16" s="8"/>
      <c r="B16" s="27" t="s">
        <v>20</v>
      </c>
      <c r="C16" s="28"/>
      <c r="D16" s="15">
        <f>(B5+((SUM(D12,D9)/35*100)))/2</f>
        <v>56.5</v>
      </c>
      <c r="E16" s="12" t="str">
        <f>IF(D16&lt;60,"F",IF(D16&lt;=63,"D",IF(D16&lt;=66,"D+",IF(D16&lt;=69,"C-",IF(D16&lt;=73,"C",IF(D16&lt;=76,"C+",IF(D16&lt;=79,"B-",IF(D16&lt;=83,"B",IF(D16&lt;=86,"B+",IF(D16&lt;=89,"A-",IF(D16&lt;=100,"A")))))))))))</f>
        <v>F</v>
      </c>
      <c r="F16" s="13" t="s">
        <v>15</v>
      </c>
      <c r="G16" s="14" t="s">
        <v>18</v>
      </c>
    </row>
    <row r="17" spans="1:7" ht="39" customHeight="1" thickBot="1">
      <c r="A17" s="8"/>
      <c r="B17" s="27" t="s">
        <v>22</v>
      </c>
      <c r="C17" s="28"/>
      <c r="D17" s="15">
        <f>(SUM(D10,D13,D14)/35*100)</f>
        <v>76.571428571428584</v>
      </c>
      <c r="E17" s="12" t="str">
        <f>IF(D17&lt;60,"F",IF(D17&lt;=63,"D",IF(D17&lt;=66,"D+",IF(D17&lt;=69,"C-",IF(D17&lt;=73,"C",IF(D17&lt;=76,"C+",IF(D17&lt;=79,"B-",IF(D17&lt;=83,"B",IF(D17&lt;=86,"B+",IF(D17&lt;=89,"A-",IF(D17&lt;=100,"A")))))))))))</f>
        <v>B-</v>
      </c>
      <c r="F17" s="13" t="s">
        <v>16</v>
      </c>
      <c r="G17" s="14" t="s">
        <v>12</v>
      </c>
    </row>
    <row r="18" spans="1:7" ht="39" customHeight="1" thickBot="1">
      <c r="A18" s="8"/>
      <c r="B18" s="27" t="s">
        <v>21</v>
      </c>
      <c r="C18" s="28"/>
      <c r="D18" s="15">
        <f>(SUM(D8,D11)/30*100)</f>
        <v>76</v>
      </c>
      <c r="E18" s="12" t="str">
        <f>IF(D18&lt;60,"F",IF(D18&lt;=63,"D",IF(D18&lt;=66,"D+",IF(D18&lt;=69,"C-",IF(D18&lt;=73,"C",IF(D18&lt;=76,"C+",IF(D18&lt;=79,"B-",IF(D18&lt;=83,"B",IF(D18&lt;=86,"B+",IF(D18&lt;=89,"A-",IF(D18&lt;=100,"A")))))))))))</f>
        <v>C+</v>
      </c>
      <c r="F18" s="13" t="s">
        <v>17</v>
      </c>
      <c r="G18" s="14" t="s">
        <v>13</v>
      </c>
    </row>
    <row r="19" spans="1:7">
      <c r="A19" s="6"/>
      <c r="B19" s="6"/>
      <c r="C19" s="6"/>
      <c r="D19" s="6"/>
      <c r="E19" s="6"/>
      <c r="F19" s="6"/>
    </row>
    <row r="20" spans="1:7">
      <c r="A20" s="6"/>
      <c r="B20" s="6"/>
      <c r="C20" s="6"/>
      <c r="D20" s="6"/>
      <c r="E20" s="6"/>
      <c r="F20" s="6"/>
    </row>
    <row r="21" spans="1:7">
      <c r="A21" s="6"/>
      <c r="B21" s="6"/>
      <c r="C21" s="6"/>
      <c r="D21" s="6"/>
      <c r="E21" s="6"/>
      <c r="F21" s="6"/>
    </row>
    <row r="22" spans="1:7" s="6" customFormat="1"/>
    <row r="23" spans="1:7" s="6" customFormat="1"/>
    <row r="24" spans="1:7" s="6" customFormat="1"/>
    <row r="25" spans="1:7" s="6" customFormat="1"/>
    <row r="26" spans="1:7" s="6" customFormat="1"/>
    <row r="27" spans="1:7" s="6" customFormat="1"/>
    <row r="28" spans="1:7" s="6" customFormat="1"/>
    <row r="29" spans="1:7" s="6" customFormat="1"/>
    <row r="30" spans="1:7" s="6" customFormat="1"/>
    <row r="31" spans="1:7" s="6" customFormat="1"/>
    <row r="32" spans="1:7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</sheetData>
  <mergeCells count="7">
    <mergeCell ref="B18:C18"/>
    <mergeCell ref="A1:E1"/>
    <mergeCell ref="D2:E2"/>
    <mergeCell ref="D3:E3"/>
    <mergeCell ref="C4:E4"/>
    <mergeCell ref="B16:C16"/>
    <mergeCell ref="B17:C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26956-9740-41F0-B064-85D2218F5442}">
  <sheetPr>
    <tabColor rgb="FF00B0F0"/>
  </sheetPr>
  <dimension ref="A1:Q41"/>
  <sheetViews>
    <sheetView workbookViewId="0">
      <selection activeCell="F7" sqref="F7"/>
    </sheetView>
  </sheetViews>
  <sheetFormatPr defaultColWidth="11.6328125" defaultRowHeight="14.5"/>
  <cols>
    <col min="1" max="1" width="15.36328125" bestFit="1" customWidth="1"/>
    <col min="2" max="2" width="37.6328125" customWidth="1"/>
    <col min="3" max="3" width="15.36328125" customWidth="1"/>
    <col min="4" max="4" width="24.81640625" customWidth="1"/>
    <col min="5" max="5" width="17.1796875" customWidth="1"/>
    <col min="6" max="6" width="51.6328125" customWidth="1"/>
    <col min="7" max="17" width="11.6328125" style="6"/>
  </cols>
  <sheetData>
    <row r="1" spans="1:17" ht="21">
      <c r="A1" s="29" t="s">
        <v>14</v>
      </c>
      <c r="B1" s="29"/>
      <c r="C1" s="29"/>
      <c r="D1" s="29"/>
      <c r="E1" s="29"/>
      <c r="F1" s="6"/>
    </row>
    <row r="2" spans="1:17" s="1" customFormat="1" ht="15.5">
      <c r="A2" s="2" t="s">
        <v>5</v>
      </c>
      <c r="B2" s="25" t="s">
        <v>30</v>
      </c>
      <c r="C2" s="2" t="s">
        <v>6</v>
      </c>
      <c r="D2" s="30">
        <v>26191</v>
      </c>
      <c r="E2" s="3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1" customFormat="1" ht="15.5">
      <c r="A3" s="2" t="s">
        <v>8</v>
      </c>
      <c r="B3" s="25" t="s">
        <v>39</v>
      </c>
      <c r="C3" s="2" t="s">
        <v>7</v>
      </c>
      <c r="D3" s="30" t="s">
        <v>40</v>
      </c>
      <c r="E3" s="3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" customFormat="1" ht="15.5">
      <c r="A4" s="2" t="s">
        <v>9</v>
      </c>
      <c r="B4" s="11" t="s">
        <v>32</v>
      </c>
      <c r="C4" s="31"/>
      <c r="D4" s="31"/>
      <c r="E4" s="3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37" customHeight="1">
      <c r="A5" s="20" t="s">
        <v>19</v>
      </c>
      <c r="B5" s="24">
        <v>84</v>
      </c>
      <c r="C5" s="6"/>
      <c r="D5" s="6"/>
      <c r="E5" s="6"/>
      <c r="F5" s="6"/>
    </row>
    <row r="6" spans="1:17" ht="30" customHeight="1">
      <c r="A6" s="6"/>
      <c r="B6" s="6"/>
      <c r="C6" s="6"/>
      <c r="D6" s="6"/>
      <c r="E6" s="6"/>
      <c r="F6" s="6"/>
    </row>
    <row r="7" spans="1:17" ht="15.5">
      <c r="A7" s="5" t="s">
        <v>0</v>
      </c>
      <c r="B7" s="5" t="s">
        <v>1</v>
      </c>
      <c r="C7" s="5" t="s">
        <v>2</v>
      </c>
      <c r="D7" s="5" t="s">
        <v>11</v>
      </c>
      <c r="E7" s="6"/>
      <c r="F7" s="6"/>
    </row>
    <row r="8" spans="1:17" ht="44.5">
      <c r="A8" s="4">
        <v>1</v>
      </c>
      <c r="B8" s="21" t="s">
        <v>23</v>
      </c>
      <c r="C8" s="3">
        <v>20</v>
      </c>
      <c r="D8" s="23">
        <v>16.399999999999999</v>
      </c>
      <c r="E8" s="6"/>
      <c r="F8" s="6"/>
      <c r="P8"/>
      <c r="Q8"/>
    </row>
    <row r="9" spans="1:17" ht="44.5">
      <c r="A9" s="4">
        <v>2</v>
      </c>
      <c r="B9" s="21" t="s">
        <v>24</v>
      </c>
      <c r="C9" s="3">
        <v>25</v>
      </c>
      <c r="D9" s="23">
        <v>20.5</v>
      </c>
      <c r="E9" s="6"/>
      <c r="F9" s="6"/>
      <c r="P9"/>
      <c r="Q9"/>
    </row>
    <row r="10" spans="1:17" ht="73">
      <c r="A10" s="4">
        <v>3</v>
      </c>
      <c r="B10" s="21" t="s">
        <v>25</v>
      </c>
      <c r="C10" s="3">
        <v>20</v>
      </c>
      <c r="D10" s="23">
        <v>16.399999999999999</v>
      </c>
      <c r="E10" s="6"/>
      <c r="F10" s="6"/>
      <c r="P10"/>
      <c r="Q10"/>
    </row>
    <row r="11" spans="1:17" ht="59">
      <c r="A11" s="4">
        <v>4</v>
      </c>
      <c r="B11" s="21" t="s">
        <v>26</v>
      </c>
      <c r="C11" s="3">
        <v>10</v>
      </c>
      <c r="D11" s="23">
        <v>7.8</v>
      </c>
      <c r="E11" s="6"/>
      <c r="F11" s="6"/>
      <c r="P11"/>
      <c r="Q11"/>
    </row>
    <row r="12" spans="1:17" ht="59">
      <c r="A12" s="4">
        <v>5</v>
      </c>
      <c r="B12" s="21" t="s">
        <v>27</v>
      </c>
      <c r="C12" s="3">
        <v>10</v>
      </c>
      <c r="D12" s="23">
        <v>8.1999999999999993</v>
      </c>
      <c r="E12" s="6"/>
      <c r="F12" s="6"/>
    </row>
    <row r="13" spans="1:17" ht="59">
      <c r="A13" s="4">
        <v>6</v>
      </c>
      <c r="B13" s="21" t="s">
        <v>28</v>
      </c>
      <c r="C13" s="3">
        <v>10</v>
      </c>
      <c r="D13" s="23">
        <v>7.2</v>
      </c>
      <c r="E13" s="6"/>
      <c r="F13" s="6"/>
    </row>
    <row r="14" spans="1:17" ht="73.5">
      <c r="A14" s="4">
        <v>7</v>
      </c>
      <c r="B14" s="22" t="s">
        <v>29</v>
      </c>
      <c r="C14" s="3">
        <v>5</v>
      </c>
      <c r="D14" s="23">
        <v>3.6</v>
      </c>
      <c r="E14" s="5" t="s">
        <v>3</v>
      </c>
      <c r="F14" s="5" t="s">
        <v>10</v>
      </c>
    </row>
    <row r="15" spans="1:17" ht="15" thickBot="1">
      <c r="A15" s="9"/>
      <c r="B15" s="16" t="s">
        <v>4</v>
      </c>
      <c r="C15" s="17">
        <f>SUM(C8:C14)</f>
        <v>100</v>
      </c>
      <c r="D15" s="17">
        <f>SUM(D8:D14)</f>
        <v>80.099999999999994</v>
      </c>
      <c r="E15" s="18" t="str">
        <f t="shared" ref="E15" si="0">IF(D15&lt;60,"F",IF(D15&lt;=63,"D",IF(D15&lt;=66,"D+",IF(D15&lt;=69,"C-",IF(D15&lt;=73,"C",IF(D15&lt;=76,"C+",IF(D15&lt;=79,"B-",IF(D15&lt;=83,"B",IF(D15&lt;=86,"B+",IF(D15&lt;=89,"A-",IF(D15&lt;=100,"A")))))))))))</f>
        <v>B</v>
      </c>
      <c r="F15" s="19"/>
    </row>
    <row r="16" spans="1:17" ht="39" customHeight="1" thickBot="1">
      <c r="A16" s="8"/>
      <c r="B16" s="27" t="s">
        <v>20</v>
      </c>
      <c r="C16" s="28"/>
      <c r="D16" s="15">
        <f>(B5+((SUM(D12,D9)/35*100)))/2</f>
        <v>83</v>
      </c>
      <c r="E16" s="12" t="str">
        <f>IF(D16&lt;60,"F",IF(D16&lt;=63,"D",IF(D16&lt;=66,"D+",IF(D16&lt;=69,"C-",IF(D16&lt;=73,"C",IF(D16&lt;=76,"C+",IF(D16&lt;=79,"B-",IF(D16&lt;=83,"B",IF(D16&lt;=86,"B+",IF(D16&lt;=89,"A-",IF(D16&lt;=100,"A")))))))))))</f>
        <v>B</v>
      </c>
      <c r="F16" s="13" t="s">
        <v>15</v>
      </c>
      <c r="G16" s="14" t="s">
        <v>18</v>
      </c>
    </row>
    <row r="17" spans="1:7" ht="39" customHeight="1" thickBot="1">
      <c r="A17" s="8"/>
      <c r="B17" s="27" t="s">
        <v>22</v>
      </c>
      <c r="C17" s="28"/>
      <c r="D17" s="15">
        <f>(SUM(D10,D13,D14)/35*100)</f>
        <v>77.714285714285708</v>
      </c>
      <c r="E17" s="12" t="str">
        <f>IF(D17&lt;60,"F",IF(D17&lt;=63,"D",IF(D17&lt;=66,"D+",IF(D17&lt;=69,"C-",IF(D17&lt;=73,"C",IF(D17&lt;=76,"C+",IF(D17&lt;=79,"B-",IF(D17&lt;=83,"B",IF(D17&lt;=86,"B+",IF(D17&lt;=89,"A-",IF(D17&lt;=100,"A")))))))))))</f>
        <v>B-</v>
      </c>
      <c r="F17" s="13" t="s">
        <v>16</v>
      </c>
      <c r="G17" s="14" t="s">
        <v>12</v>
      </c>
    </row>
    <row r="18" spans="1:7" ht="39" customHeight="1" thickBot="1">
      <c r="A18" s="8"/>
      <c r="B18" s="27" t="s">
        <v>21</v>
      </c>
      <c r="C18" s="28"/>
      <c r="D18" s="15">
        <f>(SUM(D8,D11)/30*100)</f>
        <v>80.666666666666657</v>
      </c>
      <c r="E18" s="12" t="str">
        <f>IF(D18&lt;60,"F",IF(D18&lt;=63,"D",IF(D18&lt;=66,"D+",IF(D18&lt;=69,"C-",IF(D18&lt;=73,"C",IF(D18&lt;=76,"C+",IF(D18&lt;=79,"B-",IF(D18&lt;=83,"B",IF(D18&lt;=86,"B+",IF(D18&lt;=89,"A-",IF(D18&lt;=100,"A")))))))))))</f>
        <v>B</v>
      </c>
      <c r="F18" s="13" t="s">
        <v>17</v>
      </c>
      <c r="G18" s="14" t="s">
        <v>13</v>
      </c>
    </row>
    <row r="19" spans="1:7">
      <c r="A19" s="6"/>
      <c r="B19" s="6"/>
      <c r="C19" s="6"/>
      <c r="D19" s="6"/>
      <c r="E19" s="6"/>
      <c r="F19" s="6"/>
    </row>
    <row r="20" spans="1:7">
      <c r="A20" s="6"/>
      <c r="B20" s="6"/>
      <c r="C20" s="6"/>
      <c r="D20" s="6"/>
      <c r="E20" s="6"/>
      <c r="F20" s="6"/>
    </row>
    <row r="21" spans="1:7">
      <c r="A21" s="6"/>
      <c r="B21" s="6"/>
      <c r="C21" s="6"/>
      <c r="D21" s="6"/>
      <c r="E21" s="6"/>
      <c r="F21" s="6"/>
    </row>
    <row r="22" spans="1:7" s="6" customFormat="1"/>
    <row r="23" spans="1:7" s="6" customFormat="1"/>
    <row r="24" spans="1:7" s="6" customFormat="1"/>
    <row r="25" spans="1:7" s="6" customFormat="1"/>
    <row r="26" spans="1:7" s="6" customFormat="1"/>
    <row r="27" spans="1:7" s="6" customFormat="1"/>
    <row r="28" spans="1:7" s="6" customFormat="1"/>
    <row r="29" spans="1:7" s="6" customFormat="1"/>
    <row r="30" spans="1:7" s="6" customFormat="1"/>
    <row r="31" spans="1:7" s="6" customFormat="1"/>
    <row r="32" spans="1:7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</sheetData>
  <mergeCells count="7">
    <mergeCell ref="B18:C18"/>
    <mergeCell ref="A1:E1"/>
    <mergeCell ref="D2:E2"/>
    <mergeCell ref="D3:E3"/>
    <mergeCell ref="C4:E4"/>
    <mergeCell ref="B16:C16"/>
    <mergeCell ref="B17:C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BB9D-1CF0-45BD-9F10-887D29C42213}">
  <sheetPr>
    <tabColor rgb="FF7030A0"/>
  </sheetPr>
  <dimension ref="A1:Q41"/>
  <sheetViews>
    <sheetView workbookViewId="0">
      <selection activeCell="C20" sqref="C20"/>
    </sheetView>
  </sheetViews>
  <sheetFormatPr defaultColWidth="11.6328125" defaultRowHeight="14.5"/>
  <cols>
    <col min="1" max="1" width="15.36328125" bestFit="1" customWidth="1"/>
    <col min="2" max="2" width="37.6328125" customWidth="1"/>
    <col min="3" max="3" width="15.36328125" customWidth="1"/>
    <col min="4" max="4" width="24.81640625" customWidth="1"/>
    <col min="5" max="5" width="17.1796875" customWidth="1"/>
    <col min="6" max="6" width="51.6328125" customWidth="1"/>
    <col min="7" max="17" width="11.6328125" style="6"/>
  </cols>
  <sheetData>
    <row r="1" spans="1:17" ht="21">
      <c r="A1" s="29" t="s">
        <v>14</v>
      </c>
      <c r="B1" s="29"/>
      <c r="C1" s="29"/>
      <c r="D1" s="29"/>
      <c r="E1" s="29"/>
      <c r="F1" s="6"/>
    </row>
    <row r="2" spans="1:17" s="1" customFormat="1" ht="15.5">
      <c r="A2" s="2" t="s">
        <v>5</v>
      </c>
      <c r="B2" s="25" t="s">
        <v>30</v>
      </c>
      <c r="C2" s="2" t="s">
        <v>6</v>
      </c>
      <c r="D2" s="30">
        <v>26191</v>
      </c>
      <c r="E2" s="3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1" customFormat="1" ht="15.5">
      <c r="A3" s="2" t="s">
        <v>8</v>
      </c>
      <c r="B3" s="25" t="s">
        <v>41</v>
      </c>
      <c r="C3" s="2" t="s">
        <v>7</v>
      </c>
      <c r="D3" s="30" t="s">
        <v>31</v>
      </c>
      <c r="E3" s="3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" customFormat="1" ht="15.5">
      <c r="A4" s="2" t="s">
        <v>9</v>
      </c>
      <c r="B4" s="11" t="s">
        <v>32</v>
      </c>
      <c r="C4" s="32" t="s">
        <v>42</v>
      </c>
      <c r="D4" s="32"/>
      <c r="E4" s="32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37" customHeight="1">
      <c r="A5" s="20" t="s">
        <v>19</v>
      </c>
      <c r="B5" s="24">
        <v>70</v>
      </c>
      <c r="C5" s="6"/>
      <c r="D5" s="6"/>
      <c r="E5" s="6"/>
      <c r="F5" s="6"/>
    </row>
    <row r="6" spans="1:17" ht="30" customHeight="1">
      <c r="A6" s="6"/>
      <c r="B6" s="6"/>
      <c r="C6" s="6"/>
      <c r="D6" s="6"/>
      <c r="E6" s="6"/>
      <c r="F6" s="6"/>
    </row>
    <row r="7" spans="1:17" ht="15.5">
      <c r="A7" s="5" t="s">
        <v>0</v>
      </c>
      <c r="B7" s="5" t="s">
        <v>1</v>
      </c>
      <c r="C7" s="5" t="s">
        <v>2</v>
      </c>
      <c r="D7" s="5" t="s">
        <v>11</v>
      </c>
      <c r="E7" s="6"/>
      <c r="F7" s="6"/>
    </row>
    <row r="8" spans="1:17" ht="44.5">
      <c r="A8" s="4">
        <v>1</v>
      </c>
      <c r="B8" s="21" t="s">
        <v>23</v>
      </c>
      <c r="C8" s="3">
        <v>20</v>
      </c>
      <c r="D8" s="23">
        <v>0</v>
      </c>
      <c r="E8" s="6"/>
      <c r="F8" s="6"/>
      <c r="P8"/>
      <c r="Q8"/>
    </row>
    <row r="9" spans="1:17" ht="44.5">
      <c r="A9" s="4">
        <v>2</v>
      </c>
      <c r="B9" s="21" t="s">
        <v>24</v>
      </c>
      <c r="C9" s="3">
        <v>25</v>
      </c>
      <c r="D9" s="23">
        <v>0</v>
      </c>
      <c r="E9" s="6"/>
      <c r="F9" s="6"/>
      <c r="P9"/>
      <c r="Q9"/>
    </row>
    <row r="10" spans="1:17" ht="73">
      <c r="A10" s="4">
        <v>3</v>
      </c>
      <c r="B10" s="21" t="s">
        <v>25</v>
      </c>
      <c r="C10" s="3">
        <v>20</v>
      </c>
      <c r="D10" s="23">
        <v>0</v>
      </c>
      <c r="E10" s="6"/>
      <c r="F10" s="6"/>
      <c r="P10"/>
      <c r="Q10"/>
    </row>
    <row r="11" spans="1:17" ht="59">
      <c r="A11" s="4">
        <v>4</v>
      </c>
      <c r="B11" s="21" t="s">
        <v>26</v>
      </c>
      <c r="C11" s="3">
        <v>10</v>
      </c>
      <c r="D11" s="23">
        <v>0</v>
      </c>
      <c r="E11" s="6"/>
      <c r="F11" s="6"/>
      <c r="P11"/>
      <c r="Q11"/>
    </row>
    <row r="12" spans="1:17" ht="59">
      <c r="A12" s="4">
        <v>5</v>
      </c>
      <c r="B12" s="21" t="s">
        <v>27</v>
      </c>
      <c r="C12" s="3">
        <v>10</v>
      </c>
      <c r="D12" s="23">
        <v>0</v>
      </c>
      <c r="E12" s="6"/>
      <c r="F12" s="6"/>
    </row>
    <row r="13" spans="1:17" ht="59">
      <c r="A13" s="4">
        <v>6</v>
      </c>
      <c r="B13" s="21" t="s">
        <v>28</v>
      </c>
      <c r="C13" s="3">
        <v>10</v>
      </c>
      <c r="D13" s="23">
        <v>0</v>
      </c>
      <c r="E13" s="6"/>
      <c r="F13" s="6"/>
    </row>
    <row r="14" spans="1:17" ht="73.5">
      <c r="A14" s="4">
        <v>7</v>
      </c>
      <c r="B14" s="22" t="s">
        <v>29</v>
      </c>
      <c r="C14" s="3">
        <v>5</v>
      </c>
      <c r="D14" s="23">
        <v>0</v>
      </c>
      <c r="E14" s="5" t="s">
        <v>3</v>
      </c>
      <c r="F14" s="5" t="s">
        <v>10</v>
      </c>
    </row>
    <row r="15" spans="1:17" ht="15" thickBot="1">
      <c r="A15" s="9"/>
      <c r="B15" s="16" t="s">
        <v>4</v>
      </c>
      <c r="C15" s="17">
        <f>SUM(C8:C14)</f>
        <v>100</v>
      </c>
      <c r="D15" s="17">
        <f>SUM(D8:D14)</f>
        <v>0</v>
      </c>
      <c r="E15" s="18" t="str">
        <f t="shared" ref="E15" si="0">IF(D15&lt;60,"F",IF(D15&lt;=63,"D",IF(D15&lt;=66,"D+",IF(D15&lt;=69,"C-",IF(D15&lt;=73,"C",IF(D15&lt;=76,"C+",IF(D15&lt;=79,"B-",IF(D15&lt;=83,"B",IF(D15&lt;=86,"B+",IF(D15&lt;=89,"A-",IF(D15&lt;=100,"A")))))))))))</f>
        <v>F</v>
      </c>
      <c r="F15" s="19"/>
    </row>
    <row r="16" spans="1:17" ht="39" customHeight="1" thickBot="1">
      <c r="A16" s="8"/>
      <c r="B16" s="27" t="s">
        <v>20</v>
      </c>
      <c r="C16" s="28"/>
      <c r="D16" s="15">
        <f>(B5+((SUM(D12,D9)/35*100)))/2</f>
        <v>35</v>
      </c>
      <c r="E16" s="12" t="str">
        <f>IF(D16&lt;60,"F",IF(D16&lt;=63,"D",IF(D16&lt;=66,"D+",IF(D16&lt;=69,"C-",IF(D16&lt;=73,"C",IF(D16&lt;=76,"C+",IF(D16&lt;=79,"B-",IF(D16&lt;=83,"B",IF(D16&lt;=86,"B+",IF(D16&lt;=89,"A-",IF(D16&lt;=100,"A")))))))))))</f>
        <v>F</v>
      </c>
      <c r="F16" s="13" t="s">
        <v>15</v>
      </c>
      <c r="G16" s="14" t="s">
        <v>18</v>
      </c>
    </row>
    <row r="17" spans="1:7" ht="39" customHeight="1" thickBot="1">
      <c r="A17" s="8"/>
      <c r="B17" s="27" t="s">
        <v>22</v>
      </c>
      <c r="C17" s="28"/>
      <c r="D17" s="15">
        <f>(SUM(D10,D13,D14)/35*100)</f>
        <v>0</v>
      </c>
      <c r="E17" s="12" t="str">
        <f>IF(D17&lt;60,"F",IF(D17&lt;=63,"D",IF(D17&lt;=66,"D+",IF(D17&lt;=69,"C-",IF(D17&lt;=73,"C",IF(D17&lt;=76,"C+",IF(D17&lt;=79,"B-",IF(D17&lt;=83,"B",IF(D17&lt;=86,"B+",IF(D17&lt;=89,"A-",IF(D17&lt;=100,"A")))))))))))</f>
        <v>F</v>
      </c>
      <c r="F17" s="13" t="s">
        <v>16</v>
      </c>
      <c r="G17" s="14" t="s">
        <v>12</v>
      </c>
    </row>
    <row r="18" spans="1:7" ht="39" customHeight="1" thickBot="1">
      <c r="A18" s="8"/>
      <c r="B18" s="27" t="s">
        <v>21</v>
      </c>
      <c r="C18" s="28"/>
      <c r="D18" s="15">
        <f>(SUM(D8,D11)/30*100)</f>
        <v>0</v>
      </c>
      <c r="E18" s="12" t="str">
        <f>IF(D18&lt;60,"F",IF(D18&lt;=63,"D",IF(D18&lt;=66,"D+",IF(D18&lt;=69,"C-",IF(D18&lt;=73,"C",IF(D18&lt;=76,"C+",IF(D18&lt;=79,"B-",IF(D18&lt;=83,"B",IF(D18&lt;=86,"B+",IF(D18&lt;=89,"A-",IF(D18&lt;=100,"A")))))))))))</f>
        <v>F</v>
      </c>
      <c r="F18" s="13" t="s">
        <v>17</v>
      </c>
      <c r="G18" s="14" t="s">
        <v>13</v>
      </c>
    </row>
    <row r="19" spans="1:7">
      <c r="A19" s="6"/>
      <c r="B19" s="6"/>
      <c r="C19" s="6"/>
      <c r="D19" s="6"/>
      <c r="E19" s="6"/>
      <c r="F19" s="6"/>
    </row>
    <row r="20" spans="1:7">
      <c r="A20" s="6"/>
      <c r="B20" s="6"/>
      <c r="C20" s="6"/>
      <c r="D20" s="6"/>
      <c r="E20" s="6"/>
      <c r="F20" s="6"/>
    </row>
    <row r="21" spans="1:7">
      <c r="A21" s="6"/>
      <c r="B21" s="6"/>
      <c r="C21" s="6"/>
      <c r="D21" s="6"/>
      <c r="E21" s="6"/>
      <c r="F21" s="6"/>
    </row>
    <row r="22" spans="1:7" s="6" customFormat="1"/>
    <row r="23" spans="1:7" s="6" customFormat="1"/>
    <row r="24" spans="1:7" s="6" customFormat="1"/>
    <row r="25" spans="1:7" s="6" customFormat="1"/>
    <row r="26" spans="1:7" s="6" customFormat="1"/>
    <row r="27" spans="1:7" s="6" customFormat="1"/>
    <row r="28" spans="1:7" s="6" customFormat="1"/>
    <row r="29" spans="1:7" s="6" customFormat="1"/>
    <row r="30" spans="1:7" s="6" customFormat="1"/>
    <row r="31" spans="1:7" s="6" customFormat="1"/>
    <row r="32" spans="1:7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</sheetData>
  <mergeCells count="7">
    <mergeCell ref="B18:C18"/>
    <mergeCell ref="A1:E1"/>
    <mergeCell ref="D2:E2"/>
    <mergeCell ref="D3:E3"/>
    <mergeCell ref="C4:E4"/>
    <mergeCell ref="B16:C16"/>
    <mergeCell ref="B17:C17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44226-42B5-4BDD-85C5-9418FAF5CD64}">
  <sheetPr>
    <tabColor rgb="FFC00000"/>
  </sheetPr>
  <dimension ref="A1:Q41"/>
  <sheetViews>
    <sheetView topLeftCell="B1" zoomScale="96" workbookViewId="0">
      <selection activeCell="E22" sqref="E22"/>
    </sheetView>
  </sheetViews>
  <sheetFormatPr defaultColWidth="11.6328125" defaultRowHeight="14.5"/>
  <cols>
    <col min="1" max="1" width="15.36328125" bestFit="1" customWidth="1"/>
    <col min="2" max="2" width="37.6328125" customWidth="1"/>
    <col min="3" max="3" width="15.36328125" customWidth="1"/>
    <col min="4" max="4" width="24.81640625" customWidth="1"/>
    <col min="5" max="5" width="17.1796875" customWidth="1"/>
    <col min="6" max="6" width="51.6328125" customWidth="1"/>
    <col min="7" max="17" width="11.6328125" style="6"/>
  </cols>
  <sheetData>
    <row r="1" spans="1:17" ht="21">
      <c r="A1" s="29" t="s">
        <v>14</v>
      </c>
      <c r="B1" s="29"/>
      <c r="C1" s="29"/>
      <c r="D1" s="29"/>
      <c r="E1" s="29"/>
      <c r="F1" s="6"/>
    </row>
    <row r="2" spans="1:17" s="1" customFormat="1" ht="15.5">
      <c r="A2" s="2" t="s">
        <v>5</v>
      </c>
      <c r="B2" s="25" t="s">
        <v>30</v>
      </c>
      <c r="C2" s="2" t="s">
        <v>6</v>
      </c>
      <c r="D2" s="30">
        <v>26191</v>
      </c>
      <c r="E2" s="3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1" customFormat="1" ht="15.5">
      <c r="A3" s="2" t="s">
        <v>8</v>
      </c>
      <c r="B3" s="25" t="s">
        <v>43</v>
      </c>
      <c r="C3" s="2" t="s">
        <v>7</v>
      </c>
      <c r="D3" s="30" t="s">
        <v>44</v>
      </c>
      <c r="E3" s="3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" customFormat="1" ht="15.5">
      <c r="A4" s="2" t="s">
        <v>9</v>
      </c>
      <c r="B4" s="11" t="s">
        <v>32</v>
      </c>
      <c r="C4" s="31"/>
      <c r="D4" s="31"/>
      <c r="E4" s="3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37" customHeight="1">
      <c r="A5" s="20" t="s">
        <v>19</v>
      </c>
      <c r="B5" s="24">
        <v>52</v>
      </c>
      <c r="C5" s="6"/>
      <c r="D5" s="6"/>
      <c r="E5" s="6"/>
      <c r="F5" s="6"/>
    </row>
    <row r="6" spans="1:17" ht="30" customHeight="1">
      <c r="A6" s="6"/>
      <c r="B6" s="6"/>
      <c r="C6" s="6"/>
      <c r="D6" s="6"/>
      <c r="E6" s="6"/>
      <c r="F6" s="6"/>
    </row>
    <row r="7" spans="1:17" ht="15.5">
      <c r="A7" s="5" t="s">
        <v>0</v>
      </c>
      <c r="B7" s="5" t="s">
        <v>1</v>
      </c>
      <c r="C7" s="5" t="s">
        <v>2</v>
      </c>
      <c r="D7" s="5" t="s">
        <v>11</v>
      </c>
      <c r="E7" s="6"/>
      <c r="F7" s="6"/>
    </row>
    <row r="8" spans="1:17" ht="44.5">
      <c r="A8" s="4">
        <v>1</v>
      </c>
      <c r="B8" s="21" t="s">
        <v>23</v>
      </c>
      <c r="C8" s="3">
        <v>20</v>
      </c>
      <c r="D8" s="23">
        <v>15</v>
      </c>
      <c r="E8" s="6"/>
      <c r="F8" s="6"/>
      <c r="P8"/>
      <c r="Q8"/>
    </row>
    <row r="9" spans="1:17" ht="44.5">
      <c r="A9" s="4">
        <v>2</v>
      </c>
      <c r="B9" s="21" t="s">
        <v>24</v>
      </c>
      <c r="C9" s="3">
        <v>25</v>
      </c>
      <c r="D9" s="23">
        <v>20.5</v>
      </c>
      <c r="E9" s="6"/>
      <c r="F9" s="6"/>
      <c r="P9"/>
      <c r="Q9"/>
    </row>
    <row r="10" spans="1:17" ht="73">
      <c r="A10" s="4">
        <v>3</v>
      </c>
      <c r="B10" s="21" t="s">
        <v>25</v>
      </c>
      <c r="C10" s="3">
        <v>20</v>
      </c>
      <c r="D10" s="23">
        <v>15</v>
      </c>
      <c r="E10" s="6"/>
      <c r="F10" s="6"/>
      <c r="P10"/>
      <c r="Q10"/>
    </row>
    <row r="11" spans="1:17" ht="59">
      <c r="A11" s="4">
        <v>4</v>
      </c>
      <c r="B11" s="21" t="s">
        <v>26</v>
      </c>
      <c r="C11" s="3">
        <v>10</v>
      </c>
      <c r="D11" s="23">
        <v>7.5</v>
      </c>
      <c r="E11" s="6"/>
      <c r="F11" s="6"/>
      <c r="P11"/>
      <c r="Q11"/>
    </row>
    <row r="12" spans="1:17" ht="59">
      <c r="A12" s="4">
        <v>5</v>
      </c>
      <c r="B12" s="21" t="s">
        <v>27</v>
      </c>
      <c r="C12" s="3">
        <v>10</v>
      </c>
      <c r="D12" s="23">
        <v>8.5</v>
      </c>
      <c r="E12" s="6"/>
      <c r="F12" s="6"/>
    </row>
    <row r="13" spans="1:17" ht="59">
      <c r="A13" s="4">
        <v>6</v>
      </c>
      <c r="B13" s="21" t="s">
        <v>28</v>
      </c>
      <c r="C13" s="3">
        <v>10</v>
      </c>
      <c r="D13" s="23">
        <v>7.8</v>
      </c>
      <c r="E13" s="6"/>
      <c r="F13" s="6"/>
    </row>
    <row r="14" spans="1:17" ht="73.5">
      <c r="A14" s="4">
        <v>7</v>
      </c>
      <c r="B14" s="22" t="s">
        <v>29</v>
      </c>
      <c r="C14" s="3">
        <v>5</v>
      </c>
      <c r="D14" s="23">
        <v>3.9</v>
      </c>
      <c r="E14" s="5" t="s">
        <v>3</v>
      </c>
      <c r="F14" s="5" t="s">
        <v>10</v>
      </c>
    </row>
    <row r="15" spans="1:17" ht="15" thickBot="1">
      <c r="A15" s="9"/>
      <c r="B15" s="16" t="s">
        <v>4</v>
      </c>
      <c r="C15" s="17">
        <f>SUM(C8:C14)</f>
        <v>100</v>
      </c>
      <c r="D15" s="17">
        <f>SUM(D8:D14)</f>
        <v>78.2</v>
      </c>
      <c r="E15" s="18" t="str">
        <f t="shared" ref="E15" si="0">IF(D15&lt;60,"F",IF(D15&lt;=63,"D",IF(D15&lt;=66,"D+",IF(D15&lt;=69,"C-",IF(D15&lt;=73,"C",IF(D15&lt;=76,"C+",IF(D15&lt;=79,"B-",IF(D15&lt;=83,"B",IF(D15&lt;=86,"B+",IF(D15&lt;=89,"A-",IF(D15&lt;=100,"A")))))))))))</f>
        <v>B-</v>
      </c>
      <c r="F15" s="19"/>
    </row>
    <row r="16" spans="1:17" ht="39" customHeight="1" thickBot="1">
      <c r="A16" s="8"/>
      <c r="B16" s="27" t="s">
        <v>20</v>
      </c>
      <c r="C16" s="28"/>
      <c r="D16" s="15">
        <f>(B5+((SUM(D12,D9)/35*100)))/2</f>
        <v>67.428571428571431</v>
      </c>
      <c r="E16" s="12" t="str">
        <f>IF(D16&lt;60,"F",IF(D16&lt;=63,"D",IF(D16&lt;=66,"D+",IF(D16&lt;=69,"C-",IF(D16&lt;=73,"C",IF(D16&lt;=76,"C+",IF(D16&lt;=79,"B-",IF(D16&lt;=83,"B",IF(D16&lt;=86,"B+",IF(D16&lt;=89,"A-",IF(D16&lt;=100,"A")))))))))))</f>
        <v>C-</v>
      </c>
      <c r="F16" s="13" t="s">
        <v>15</v>
      </c>
      <c r="G16" s="14" t="s">
        <v>18</v>
      </c>
    </row>
    <row r="17" spans="1:7" ht="39" customHeight="1" thickBot="1">
      <c r="A17" s="8"/>
      <c r="B17" s="27" t="s">
        <v>22</v>
      </c>
      <c r="C17" s="28"/>
      <c r="D17" s="15">
        <f>(SUM(D10,D13,D14)/35*100)</f>
        <v>76.285714285714278</v>
      </c>
      <c r="E17" s="12" t="str">
        <f>IF(D17&lt;60,"F",IF(D17&lt;=63,"D",IF(D17&lt;=66,"D+",IF(D17&lt;=69,"C-",IF(D17&lt;=73,"C",IF(D17&lt;=76,"C+",IF(D17&lt;=79,"B-",IF(D17&lt;=83,"B",IF(D17&lt;=86,"B+",IF(D17&lt;=89,"A-",IF(D17&lt;=100,"A")))))))))))</f>
        <v>B-</v>
      </c>
      <c r="F17" s="13" t="s">
        <v>16</v>
      </c>
      <c r="G17" s="14" t="s">
        <v>12</v>
      </c>
    </row>
    <row r="18" spans="1:7" ht="39" customHeight="1" thickBot="1">
      <c r="A18" s="8"/>
      <c r="B18" s="27" t="s">
        <v>21</v>
      </c>
      <c r="C18" s="28"/>
      <c r="D18" s="15">
        <f>(SUM(D8,D11)/30*100)</f>
        <v>75</v>
      </c>
      <c r="E18" s="12" t="str">
        <f>IF(D18&lt;60,"F",IF(D18&lt;=63,"D",IF(D18&lt;=66,"D+",IF(D18&lt;=69,"C-",IF(D18&lt;=73,"C",IF(D18&lt;=76,"C+",IF(D18&lt;=79,"B-",IF(D18&lt;=83,"B",IF(D18&lt;=86,"B+",IF(D18&lt;=89,"A-",IF(D18&lt;=100,"A")))))))))))</f>
        <v>C+</v>
      </c>
      <c r="F18" s="13" t="s">
        <v>17</v>
      </c>
      <c r="G18" s="14" t="s">
        <v>13</v>
      </c>
    </row>
    <row r="19" spans="1:7">
      <c r="A19" s="6"/>
      <c r="B19" s="6"/>
      <c r="C19" s="6"/>
      <c r="D19" s="6"/>
      <c r="E19" s="6"/>
      <c r="F19" s="6"/>
    </row>
    <row r="20" spans="1:7">
      <c r="A20" s="6"/>
      <c r="B20" s="6"/>
      <c r="C20" s="6"/>
      <c r="D20" s="6"/>
      <c r="E20" s="6"/>
      <c r="F20" s="6"/>
    </row>
    <row r="21" spans="1:7">
      <c r="A21" s="6"/>
      <c r="B21" s="6"/>
      <c r="C21" s="6"/>
      <c r="D21" s="6"/>
      <c r="E21" s="6"/>
      <c r="F21" s="6"/>
    </row>
    <row r="22" spans="1:7" s="6" customFormat="1"/>
    <row r="23" spans="1:7" s="6" customFormat="1"/>
    <row r="24" spans="1:7" s="6" customFormat="1"/>
    <row r="25" spans="1:7" s="6" customFormat="1"/>
    <row r="26" spans="1:7" s="6" customFormat="1"/>
    <row r="27" spans="1:7" s="6" customFormat="1"/>
    <row r="28" spans="1:7" s="6" customFormat="1"/>
    <row r="29" spans="1:7" s="6" customFormat="1"/>
    <row r="30" spans="1:7" s="6" customFormat="1"/>
    <row r="31" spans="1:7" s="6" customFormat="1"/>
    <row r="32" spans="1:7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</sheetData>
  <mergeCells count="7">
    <mergeCell ref="B18:C18"/>
    <mergeCell ref="A1:E1"/>
    <mergeCell ref="D2:E2"/>
    <mergeCell ref="D3:E3"/>
    <mergeCell ref="C4:E4"/>
    <mergeCell ref="B16:C16"/>
    <mergeCell ref="B17:C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E76AB-E829-4211-A83F-EBA842959AE1}">
  <sheetPr>
    <tabColor rgb="FFFFC000"/>
  </sheetPr>
  <dimension ref="A1:Q41"/>
  <sheetViews>
    <sheetView workbookViewId="0">
      <selection activeCell="F13" sqref="F13"/>
    </sheetView>
  </sheetViews>
  <sheetFormatPr defaultColWidth="11.6328125" defaultRowHeight="14.5"/>
  <cols>
    <col min="1" max="1" width="15.36328125" bestFit="1" customWidth="1"/>
    <col min="2" max="2" width="37.6328125" customWidth="1"/>
    <col min="3" max="3" width="15.36328125" customWidth="1"/>
    <col min="4" max="4" width="24.81640625" customWidth="1"/>
    <col min="5" max="5" width="17.1796875" customWidth="1"/>
    <col min="6" max="6" width="51.6328125" customWidth="1"/>
    <col min="7" max="17" width="11.6328125" style="6"/>
  </cols>
  <sheetData>
    <row r="1" spans="1:17" ht="21">
      <c r="A1" s="29" t="s">
        <v>14</v>
      </c>
      <c r="B1" s="29"/>
      <c r="C1" s="29"/>
      <c r="D1" s="29"/>
      <c r="E1" s="29"/>
      <c r="F1" s="6"/>
    </row>
    <row r="2" spans="1:17" s="1" customFormat="1" ht="15.5">
      <c r="A2" s="2" t="s">
        <v>5</v>
      </c>
      <c r="B2" s="25" t="s">
        <v>30</v>
      </c>
      <c r="C2" s="2" t="s">
        <v>6</v>
      </c>
      <c r="D2" s="30">
        <v>26191</v>
      </c>
      <c r="E2" s="3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1" customFormat="1" ht="15.5">
      <c r="A3" s="2" t="s">
        <v>8</v>
      </c>
      <c r="B3" s="25" t="s">
        <v>45</v>
      </c>
      <c r="C3" s="2" t="s">
        <v>7</v>
      </c>
      <c r="D3" s="30" t="s">
        <v>46</v>
      </c>
      <c r="E3" s="3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" customFormat="1" ht="15.5">
      <c r="A4" s="2" t="s">
        <v>9</v>
      </c>
      <c r="B4" s="11" t="s">
        <v>32</v>
      </c>
      <c r="C4" s="31"/>
      <c r="D4" s="31"/>
      <c r="E4" s="3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37" customHeight="1">
      <c r="A5" s="20" t="s">
        <v>19</v>
      </c>
      <c r="B5" s="24">
        <v>52</v>
      </c>
      <c r="C5" s="6"/>
      <c r="D5" s="6"/>
      <c r="E5" s="6"/>
      <c r="F5" s="6"/>
    </row>
    <row r="6" spans="1:17" ht="30" customHeight="1">
      <c r="A6" s="6"/>
      <c r="B6" s="6"/>
      <c r="C6" s="6"/>
      <c r="D6" s="6"/>
      <c r="E6" s="6"/>
      <c r="F6" s="6"/>
    </row>
    <row r="7" spans="1:17" ht="15.5">
      <c r="A7" s="5" t="s">
        <v>0</v>
      </c>
      <c r="B7" s="5" t="s">
        <v>1</v>
      </c>
      <c r="C7" s="5" t="s">
        <v>2</v>
      </c>
      <c r="D7" s="5" t="s">
        <v>11</v>
      </c>
      <c r="E7" s="6"/>
      <c r="F7" s="6"/>
    </row>
    <row r="8" spans="1:17" ht="44.5">
      <c r="A8" s="4">
        <v>1</v>
      </c>
      <c r="B8" s="21" t="s">
        <v>23</v>
      </c>
      <c r="C8" s="3">
        <v>20</v>
      </c>
      <c r="D8" s="23">
        <v>17.600000000000001</v>
      </c>
      <c r="E8" s="6"/>
      <c r="F8" s="6"/>
      <c r="P8"/>
      <c r="Q8"/>
    </row>
    <row r="9" spans="1:17" ht="44.5">
      <c r="A9" s="4">
        <v>2</v>
      </c>
      <c r="B9" s="21" t="s">
        <v>24</v>
      </c>
      <c r="C9" s="3">
        <v>25</v>
      </c>
      <c r="D9" s="23">
        <v>21.25</v>
      </c>
      <c r="E9" s="6"/>
      <c r="F9" s="6"/>
      <c r="P9"/>
      <c r="Q9"/>
    </row>
    <row r="10" spans="1:17" ht="73">
      <c r="A10" s="4">
        <v>3</v>
      </c>
      <c r="B10" s="21" t="s">
        <v>25</v>
      </c>
      <c r="C10" s="3">
        <v>20</v>
      </c>
      <c r="D10" s="23">
        <v>17</v>
      </c>
      <c r="E10" s="6"/>
      <c r="F10" s="6"/>
      <c r="P10"/>
      <c r="Q10"/>
    </row>
    <row r="11" spans="1:17" ht="59">
      <c r="A11" s="4">
        <v>4</v>
      </c>
      <c r="B11" s="21" t="s">
        <v>26</v>
      </c>
      <c r="C11" s="3">
        <v>10</v>
      </c>
      <c r="D11" s="23">
        <v>8.5</v>
      </c>
      <c r="E11" s="6"/>
      <c r="F11" s="6"/>
      <c r="P11"/>
      <c r="Q11"/>
    </row>
    <row r="12" spans="1:17" ht="59">
      <c r="A12" s="4">
        <v>5</v>
      </c>
      <c r="B12" s="21" t="s">
        <v>27</v>
      </c>
      <c r="C12" s="3">
        <v>10</v>
      </c>
      <c r="D12" s="23">
        <v>8.8000000000000007</v>
      </c>
      <c r="E12" s="6"/>
      <c r="F12" s="6"/>
    </row>
    <row r="13" spans="1:17" ht="59">
      <c r="A13" s="4">
        <v>6</v>
      </c>
      <c r="B13" s="21" t="s">
        <v>28</v>
      </c>
      <c r="C13" s="3">
        <v>10</v>
      </c>
      <c r="D13" s="23">
        <v>8.1999999999999993</v>
      </c>
      <c r="E13" s="6"/>
      <c r="F13" s="6"/>
    </row>
    <row r="14" spans="1:17" ht="73.5">
      <c r="A14" s="4">
        <v>7</v>
      </c>
      <c r="B14" s="22" t="s">
        <v>29</v>
      </c>
      <c r="C14" s="3">
        <v>5</v>
      </c>
      <c r="D14" s="23">
        <v>4.4000000000000004</v>
      </c>
      <c r="E14" s="5" t="s">
        <v>3</v>
      </c>
      <c r="F14" s="5" t="s">
        <v>10</v>
      </c>
    </row>
    <row r="15" spans="1:17" ht="15" thickBot="1">
      <c r="A15" s="9"/>
      <c r="B15" s="16" t="s">
        <v>4</v>
      </c>
      <c r="C15" s="17">
        <f>SUM(C8:C14)</f>
        <v>100</v>
      </c>
      <c r="D15" s="17">
        <f>SUM(D8:D14)</f>
        <v>85.75</v>
      </c>
      <c r="E15" s="18" t="str">
        <f t="shared" ref="E15" si="0">IF(D15&lt;60,"F",IF(D15&lt;=63,"D",IF(D15&lt;=66,"D+",IF(D15&lt;=69,"C-",IF(D15&lt;=73,"C",IF(D15&lt;=76,"C+",IF(D15&lt;=79,"B-",IF(D15&lt;=83,"B",IF(D15&lt;=86,"B+",IF(D15&lt;=89,"A-",IF(D15&lt;=100,"A")))))))))))</f>
        <v>B+</v>
      </c>
      <c r="F15" s="19"/>
    </row>
    <row r="16" spans="1:17" ht="39" customHeight="1" thickBot="1">
      <c r="A16" s="8"/>
      <c r="B16" s="27" t="s">
        <v>20</v>
      </c>
      <c r="C16" s="28"/>
      <c r="D16" s="15">
        <f>(B5+((SUM(D12,D9)/35*100)))/2</f>
        <v>68.928571428571431</v>
      </c>
      <c r="E16" s="12" t="str">
        <f>IF(D16&lt;60,"F",IF(D16&lt;=63,"D",IF(D16&lt;=66,"D+",IF(D16&lt;=69,"C-",IF(D16&lt;=73,"C",IF(D16&lt;=76,"C+",IF(D16&lt;=79,"B-",IF(D16&lt;=83,"B",IF(D16&lt;=86,"B+",IF(D16&lt;=89,"A-",IF(D16&lt;=100,"A")))))))))))</f>
        <v>C-</v>
      </c>
      <c r="F16" s="13" t="s">
        <v>15</v>
      </c>
      <c r="G16" s="14" t="s">
        <v>18</v>
      </c>
    </row>
    <row r="17" spans="1:7" ht="39" customHeight="1" thickBot="1">
      <c r="A17" s="8"/>
      <c r="B17" s="27" t="s">
        <v>22</v>
      </c>
      <c r="C17" s="28"/>
      <c r="D17" s="15">
        <f>(SUM(D10,D13,D14)/35*100)</f>
        <v>84.571428571428569</v>
      </c>
      <c r="E17" s="12" t="str">
        <f>IF(D17&lt;60,"F",IF(D17&lt;=63,"D",IF(D17&lt;=66,"D+",IF(D17&lt;=69,"C-",IF(D17&lt;=73,"C",IF(D17&lt;=76,"C+",IF(D17&lt;=79,"B-",IF(D17&lt;=83,"B",IF(D17&lt;=86,"B+",IF(D17&lt;=89,"A-",IF(D17&lt;=100,"A")))))))))))</f>
        <v>B+</v>
      </c>
      <c r="F17" s="13" t="s">
        <v>16</v>
      </c>
      <c r="G17" s="14" t="s">
        <v>12</v>
      </c>
    </row>
    <row r="18" spans="1:7" ht="39" customHeight="1" thickBot="1">
      <c r="A18" s="8"/>
      <c r="B18" s="27" t="s">
        <v>21</v>
      </c>
      <c r="C18" s="28"/>
      <c r="D18" s="15">
        <f>(SUM(D8,D11)/30*100)</f>
        <v>87</v>
      </c>
      <c r="E18" s="12" t="str">
        <f>IF(D18&lt;60,"F",IF(D18&lt;=63,"D",IF(D18&lt;=66,"D+",IF(D18&lt;=69,"C-",IF(D18&lt;=73,"C",IF(D18&lt;=76,"C+",IF(D18&lt;=79,"B-",IF(D18&lt;=83,"B",IF(D18&lt;=86,"B+",IF(D18&lt;=89,"A-",IF(D18&lt;=100,"A")))))))))))</f>
        <v>A-</v>
      </c>
      <c r="F18" s="13" t="s">
        <v>17</v>
      </c>
      <c r="G18" s="14" t="s">
        <v>13</v>
      </c>
    </row>
    <row r="19" spans="1:7">
      <c r="A19" s="6"/>
      <c r="B19" s="6"/>
      <c r="C19" s="6"/>
      <c r="D19" s="6"/>
      <c r="E19" s="6"/>
      <c r="F19" s="6"/>
    </row>
    <row r="20" spans="1:7">
      <c r="A20" s="6"/>
      <c r="B20" s="6"/>
      <c r="C20" s="6"/>
      <c r="D20" s="6"/>
      <c r="E20" s="6"/>
      <c r="F20" s="6"/>
    </row>
    <row r="21" spans="1:7">
      <c r="A21" s="6"/>
      <c r="B21" s="6"/>
      <c r="C21" s="6"/>
      <c r="D21" s="6"/>
      <c r="E21" s="6"/>
      <c r="F21" s="6"/>
    </row>
    <row r="22" spans="1:7" s="6" customFormat="1"/>
    <row r="23" spans="1:7" s="6" customFormat="1"/>
    <row r="24" spans="1:7" s="6" customFormat="1"/>
    <row r="25" spans="1:7" s="6" customFormat="1"/>
    <row r="26" spans="1:7" s="6" customFormat="1"/>
    <row r="27" spans="1:7" s="6" customFormat="1"/>
    <row r="28" spans="1:7" s="6" customFormat="1"/>
    <row r="29" spans="1:7" s="6" customFormat="1"/>
    <row r="30" spans="1:7" s="6" customFormat="1"/>
    <row r="31" spans="1:7" s="6" customFormat="1"/>
    <row r="32" spans="1:7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</sheetData>
  <mergeCells count="7">
    <mergeCell ref="B18:C18"/>
    <mergeCell ref="A1:E1"/>
    <mergeCell ref="D2:E2"/>
    <mergeCell ref="D3:E3"/>
    <mergeCell ref="C4:E4"/>
    <mergeCell ref="B16:C16"/>
    <mergeCell ref="B17:C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29BEC-5FB8-4A8A-B836-13AE6F140F1E}">
  <sheetPr>
    <tabColor rgb="FF92D050"/>
  </sheetPr>
  <dimension ref="A1:Q41"/>
  <sheetViews>
    <sheetView workbookViewId="0">
      <selection activeCell="F13" sqref="F13"/>
    </sheetView>
  </sheetViews>
  <sheetFormatPr defaultColWidth="11.6328125" defaultRowHeight="14.5"/>
  <cols>
    <col min="1" max="1" width="15.36328125" bestFit="1" customWidth="1"/>
    <col min="2" max="2" width="37.6328125" customWidth="1"/>
    <col min="3" max="3" width="15.36328125" customWidth="1"/>
    <col min="4" max="4" width="24.81640625" customWidth="1"/>
    <col min="5" max="5" width="17.1796875" customWidth="1"/>
    <col min="6" max="6" width="51.6328125" customWidth="1"/>
    <col min="7" max="17" width="11.6328125" style="6"/>
  </cols>
  <sheetData>
    <row r="1" spans="1:17" ht="21">
      <c r="A1" s="29" t="s">
        <v>14</v>
      </c>
      <c r="B1" s="29"/>
      <c r="C1" s="29"/>
      <c r="D1" s="29"/>
      <c r="E1" s="29"/>
      <c r="F1" s="6"/>
    </row>
    <row r="2" spans="1:17" s="1" customFormat="1" ht="15.5">
      <c r="A2" s="2" t="s">
        <v>5</v>
      </c>
      <c r="B2" s="25" t="s">
        <v>30</v>
      </c>
      <c r="C2" s="2" t="s">
        <v>6</v>
      </c>
      <c r="D2" s="30">
        <v>26191</v>
      </c>
      <c r="E2" s="3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1" customFormat="1" ht="15.5">
      <c r="A3" s="2" t="s">
        <v>8</v>
      </c>
      <c r="B3" s="25" t="s">
        <v>47</v>
      </c>
      <c r="C3" s="2" t="s">
        <v>7</v>
      </c>
      <c r="D3" s="30" t="s">
        <v>48</v>
      </c>
      <c r="E3" s="3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" customFormat="1" ht="15.5">
      <c r="A4" s="2" t="s">
        <v>9</v>
      </c>
      <c r="B4" s="11" t="s">
        <v>32</v>
      </c>
      <c r="C4" s="31"/>
      <c r="D4" s="31"/>
      <c r="E4" s="3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37" customHeight="1">
      <c r="A5" s="20" t="s">
        <v>19</v>
      </c>
      <c r="B5" s="24">
        <v>61</v>
      </c>
      <c r="C5" s="6"/>
      <c r="D5" s="6"/>
      <c r="E5" s="6"/>
      <c r="F5" s="6"/>
    </row>
    <row r="6" spans="1:17" ht="30" customHeight="1">
      <c r="A6" s="6"/>
      <c r="B6" s="6"/>
      <c r="C6" s="6"/>
      <c r="D6" s="6"/>
      <c r="E6" s="6"/>
      <c r="F6" s="6"/>
    </row>
    <row r="7" spans="1:17" ht="15.5">
      <c r="A7" s="5" t="s">
        <v>0</v>
      </c>
      <c r="B7" s="5" t="s">
        <v>1</v>
      </c>
      <c r="C7" s="5" t="s">
        <v>2</v>
      </c>
      <c r="D7" s="5" t="s">
        <v>11</v>
      </c>
      <c r="E7" s="6"/>
      <c r="F7" s="6"/>
    </row>
    <row r="8" spans="1:17" ht="44.5">
      <c r="A8" s="4">
        <v>1</v>
      </c>
      <c r="B8" s="21" t="s">
        <v>23</v>
      </c>
      <c r="C8" s="3">
        <v>20</v>
      </c>
      <c r="D8" s="23">
        <v>17.600000000000001</v>
      </c>
      <c r="E8" s="6"/>
      <c r="F8" s="6"/>
      <c r="P8"/>
      <c r="Q8"/>
    </row>
    <row r="9" spans="1:17" ht="44.5">
      <c r="A9" s="4">
        <v>2</v>
      </c>
      <c r="B9" s="21" t="s">
        <v>24</v>
      </c>
      <c r="C9" s="3">
        <v>25</v>
      </c>
      <c r="D9" s="23">
        <v>21.25</v>
      </c>
      <c r="E9" s="6"/>
      <c r="F9" s="6"/>
      <c r="P9"/>
      <c r="Q9"/>
    </row>
    <row r="10" spans="1:17" ht="73">
      <c r="A10" s="4">
        <v>3</v>
      </c>
      <c r="B10" s="21" t="s">
        <v>25</v>
      </c>
      <c r="C10" s="3">
        <v>20</v>
      </c>
      <c r="D10" s="23">
        <v>17</v>
      </c>
      <c r="E10" s="6"/>
      <c r="F10" s="6"/>
      <c r="P10"/>
      <c r="Q10"/>
    </row>
    <row r="11" spans="1:17" ht="59">
      <c r="A11" s="4">
        <v>4</v>
      </c>
      <c r="B11" s="21" t="s">
        <v>26</v>
      </c>
      <c r="C11" s="3">
        <v>10</v>
      </c>
      <c r="D11" s="23">
        <v>8.1999999999999993</v>
      </c>
      <c r="E11" s="6"/>
      <c r="F11" s="6"/>
      <c r="P11"/>
      <c r="Q11"/>
    </row>
    <row r="12" spans="1:17" ht="59">
      <c r="A12" s="4">
        <v>5</v>
      </c>
      <c r="B12" s="21" t="s">
        <v>27</v>
      </c>
      <c r="C12" s="3">
        <v>10</v>
      </c>
      <c r="D12" s="23">
        <v>7.5</v>
      </c>
      <c r="E12" s="6"/>
      <c r="F12" s="6"/>
    </row>
    <row r="13" spans="1:17" ht="59">
      <c r="A13" s="4">
        <v>6</v>
      </c>
      <c r="B13" s="21" t="s">
        <v>28</v>
      </c>
      <c r="C13" s="3">
        <v>10</v>
      </c>
      <c r="D13" s="23">
        <v>8.8000000000000007</v>
      </c>
      <c r="E13" s="6"/>
      <c r="F13" s="6"/>
    </row>
    <row r="14" spans="1:17" ht="73.5">
      <c r="A14" s="4">
        <v>7</v>
      </c>
      <c r="B14" s="22" t="s">
        <v>29</v>
      </c>
      <c r="C14" s="3">
        <v>5</v>
      </c>
      <c r="D14" s="23">
        <v>4.4000000000000004</v>
      </c>
      <c r="E14" s="5" t="s">
        <v>3</v>
      </c>
      <c r="F14" s="5" t="s">
        <v>10</v>
      </c>
    </row>
    <row r="15" spans="1:17" ht="15" thickBot="1">
      <c r="A15" s="9"/>
      <c r="B15" s="16" t="s">
        <v>4</v>
      </c>
      <c r="C15" s="17">
        <f>SUM(C8:C14)</f>
        <v>100</v>
      </c>
      <c r="D15" s="17">
        <f>SUM(D8:D14)</f>
        <v>84.75</v>
      </c>
      <c r="E15" s="18" t="str">
        <f t="shared" ref="E15" si="0">IF(D15&lt;60,"F",IF(D15&lt;=63,"D",IF(D15&lt;=66,"D+",IF(D15&lt;=69,"C-",IF(D15&lt;=73,"C",IF(D15&lt;=76,"C+",IF(D15&lt;=79,"B-",IF(D15&lt;=83,"B",IF(D15&lt;=86,"B+",IF(D15&lt;=89,"A-",IF(D15&lt;=100,"A")))))))))))</f>
        <v>B+</v>
      </c>
      <c r="F15" s="19"/>
    </row>
    <row r="16" spans="1:17" ht="39" customHeight="1" thickBot="1">
      <c r="A16" s="8"/>
      <c r="B16" s="27" t="s">
        <v>20</v>
      </c>
      <c r="C16" s="28"/>
      <c r="D16" s="15">
        <f>(B5+((SUM(D12,D9)/35*100)))/2</f>
        <v>71.571428571428569</v>
      </c>
      <c r="E16" s="12" t="str">
        <f>IF(D16&lt;60,"F",IF(D16&lt;=63,"D",IF(D16&lt;=66,"D+",IF(D16&lt;=69,"C-",IF(D16&lt;=73,"C",IF(D16&lt;=76,"C+",IF(D16&lt;=79,"B-",IF(D16&lt;=83,"B",IF(D16&lt;=86,"B+",IF(D16&lt;=89,"A-",IF(D16&lt;=100,"A")))))))))))</f>
        <v>C</v>
      </c>
      <c r="F16" s="13" t="s">
        <v>15</v>
      </c>
      <c r="G16" s="14" t="s">
        <v>18</v>
      </c>
    </row>
    <row r="17" spans="1:7" ht="39" customHeight="1" thickBot="1">
      <c r="A17" s="8"/>
      <c r="B17" s="27" t="s">
        <v>22</v>
      </c>
      <c r="C17" s="28"/>
      <c r="D17" s="15">
        <f>(SUM(D10,D13,D14)/35*100)</f>
        <v>86.285714285714306</v>
      </c>
      <c r="E17" s="12" t="str">
        <f>IF(D17&lt;60,"F",IF(D17&lt;=63,"D",IF(D17&lt;=66,"D+",IF(D17&lt;=69,"C-",IF(D17&lt;=73,"C",IF(D17&lt;=76,"C+",IF(D17&lt;=79,"B-",IF(D17&lt;=83,"B",IF(D17&lt;=86,"B+",IF(D17&lt;=89,"A-",IF(D17&lt;=100,"A")))))))))))</f>
        <v>A-</v>
      </c>
      <c r="F17" s="13" t="s">
        <v>16</v>
      </c>
      <c r="G17" s="14" t="s">
        <v>12</v>
      </c>
    </row>
    <row r="18" spans="1:7" ht="39" customHeight="1" thickBot="1">
      <c r="A18" s="8"/>
      <c r="B18" s="27" t="s">
        <v>21</v>
      </c>
      <c r="C18" s="28"/>
      <c r="D18" s="15">
        <f>(SUM(D8,D11)/30*100)</f>
        <v>86</v>
      </c>
      <c r="E18" s="12" t="str">
        <f>IF(D18&lt;60,"F",IF(D18&lt;=63,"D",IF(D18&lt;=66,"D+",IF(D18&lt;=69,"C-",IF(D18&lt;=73,"C",IF(D18&lt;=76,"C+",IF(D18&lt;=79,"B-",IF(D18&lt;=83,"B",IF(D18&lt;=86,"B+",IF(D18&lt;=89,"A-",IF(D18&lt;=100,"A")))))))))))</f>
        <v>B+</v>
      </c>
      <c r="F18" s="13" t="s">
        <v>17</v>
      </c>
      <c r="G18" s="14" t="s">
        <v>13</v>
      </c>
    </row>
    <row r="19" spans="1:7">
      <c r="A19" s="6"/>
      <c r="B19" s="6"/>
      <c r="C19" s="6"/>
      <c r="D19" s="6"/>
      <c r="E19" s="6"/>
      <c r="F19" s="6"/>
    </row>
    <row r="20" spans="1:7">
      <c r="A20" s="6"/>
      <c r="B20" s="6"/>
      <c r="C20" s="6"/>
      <c r="D20" s="6"/>
      <c r="E20" s="6"/>
      <c r="F20" s="6"/>
    </row>
    <row r="21" spans="1:7">
      <c r="A21" s="6"/>
      <c r="B21" s="6"/>
      <c r="C21" s="6"/>
      <c r="D21" s="6"/>
      <c r="E21" s="6"/>
      <c r="F21" s="6"/>
    </row>
    <row r="22" spans="1:7" s="6" customFormat="1"/>
    <row r="23" spans="1:7" s="6" customFormat="1"/>
    <row r="24" spans="1:7" s="6" customFormat="1"/>
    <row r="25" spans="1:7" s="6" customFormat="1"/>
    <row r="26" spans="1:7" s="6" customFormat="1"/>
    <row r="27" spans="1:7" s="6" customFormat="1"/>
    <row r="28" spans="1:7" s="6" customFormat="1"/>
    <row r="29" spans="1:7" s="6" customFormat="1"/>
    <row r="30" spans="1:7" s="6" customFormat="1"/>
    <row r="31" spans="1:7" s="6" customFormat="1"/>
    <row r="32" spans="1:7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</sheetData>
  <mergeCells count="7">
    <mergeCell ref="B18:C18"/>
    <mergeCell ref="A1:E1"/>
    <mergeCell ref="D2:E2"/>
    <mergeCell ref="D3:E3"/>
    <mergeCell ref="C4:E4"/>
    <mergeCell ref="B16:C16"/>
    <mergeCell ref="B17:C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C4252-7166-4CBD-A238-9BAD7BD2678D}">
  <sheetPr>
    <tabColor rgb="FF00B0F0"/>
  </sheetPr>
  <dimension ref="A1:Q41"/>
  <sheetViews>
    <sheetView topLeftCell="B1" workbookViewId="0">
      <selection activeCell="E9" sqref="E9"/>
    </sheetView>
  </sheetViews>
  <sheetFormatPr defaultColWidth="11.6328125" defaultRowHeight="14.5"/>
  <cols>
    <col min="1" max="1" width="15.36328125" bestFit="1" customWidth="1"/>
    <col min="2" max="2" width="37.6328125" customWidth="1"/>
    <col min="3" max="3" width="15.36328125" customWidth="1"/>
    <col min="4" max="4" width="24.81640625" customWidth="1"/>
    <col min="5" max="5" width="17.1796875" customWidth="1"/>
    <col min="6" max="6" width="51.6328125" customWidth="1"/>
    <col min="7" max="17" width="11.6328125" style="6"/>
  </cols>
  <sheetData>
    <row r="1" spans="1:17" ht="21">
      <c r="A1" s="29" t="s">
        <v>14</v>
      </c>
      <c r="B1" s="29"/>
      <c r="C1" s="29"/>
      <c r="D1" s="29"/>
      <c r="E1" s="29"/>
      <c r="F1" s="6"/>
    </row>
    <row r="2" spans="1:17" s="1" customFormat="1" ht="15.5">
      <c r="A2" s="2" t="s">
        <v>5</v>
      </c>
      <c r="B2" s="25" t="s">
        <v>30</v>
      </c>
      <c r="C2" s="2" t="s">
        <v>6</v>
      </c>
      <c r="D2" s="30">
        <v>26191</v>
      </c>
      <c r="E2" s="3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1" customFormat="1" ht="15.5">
      <c r="A3" s="2" t="s">
        <v>8</v>
      </c>
      <c r="B3" s="25" t="s">
        <v>49</v>
      </c>
      <c r="C3" s="2" t="s">
        <v>7</v>
      </c>
      <c r="D3" s="30" t="s">
        <v>50</v>
      </c>
      <c r="E3" s="3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" customFormat="1" ht="15.5">
      <c r="A4" s="2" t="s">
        <v>9</v>
      </c>
      <c r="B4" s="11" t="s">
        <v>32</v>
      </c>
      <c r="C4" s="31"/>
      <c r="D4" s="31"/>
      <c r="E4" s="3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37" customHeight="1">
      <c r="A5" s="20" t="s">
        <v>19</v>
      </c>
      <c r="B5" s="24">
        <v>65</v>
      </c>
      <c r="C5" s="6"/>
      <c r="D5" s="6"/>
      <c r="E5" s="6"/>
      <c r="F5" s="6"/>
    </row>
    <row r="6" spans="1:17" ht="30" customHeight="1">
      <c r="A6" s="6"/>
      <c r="B6" s="6"/>
      <c r="C6" s="6"/>
      <c r="D6" s="6"/>
      <c r="E6" s="6"/>
      <c r="F6" s="6"/>
    </row>
    <row r="7" spans="1:17" ht="15.5">
      <c r="A7" s="5" t="s">
        <v>0</v>
      </c>
      <c r="B7" s="5" t="s">
        <v>1</v>
      </c>
      <c r="C7" s="5" t="s">
        <v>2</v>
      </c>
      <c r="D7" s="5" t="s">
        <v>11</v>
      </c>
      <c r="E7" s="6"/>
      <c r="F7" s="6"/>
    </row>
    <row r="8" spans="1:17" ht="44.5">
      <c r="A8" s="4">
        <v>1</v>
      </c>
      <c r="B8" s="21" t="s">
        <v>23</v>
      </c>
      <c r="C8" s="3">
        <v>20</v>
      </c>
      <c r="D8" s="23">
        <v>16.399999999999999</v>
      </c>
      <c r="E8" s="6"/>
      <c r="F8" s="6"/>
      <c r="P8"/>
      <c r="Q8"/>
    </row>
    <row r="9" spans="1:17" ht="44.5">
      <c r="A9" s="4">
        <v>2</v>
      </c>
      <c r="B9" s="21" t="s">
        <v>24</v>
      </c>
      <c r="C9" s="3">
        <v>25</v>
      </c>
      <c r="D9" s="23">
        <v>20.5</v>
      </c>
      <c r="E9" s="6"/>
      <c r="F9" s="6"/>
      <c r="P9"/>
      <c r="Q9"/>
    </row>
    <row r="10" spans="1:17" ht="73">
      <c r="A10" s="4">
        <v>3</v>
      </c>
      <c r="B10" s="21" t="s">
        <v>25</v>
      </c>
      <c r="C10" s="3">
        <v>20</v>
      </c>
      <c r="D10" s="23">
        <v>15.6</v>
      </c>
      <c r="E10" s="6"/>
      <c r="F10" s="6"/>
      <c r="P10"/>
      <c r="Q10"/>
    </row>
    <row r="11" spans="1:17" ht="59">
      <c r="A11" s="4">
        <v>4</v>
      </c>
      <c r="B11" s="21" t="s">
        <v>26</v>
      </c>
      <c r="C11" s="3">
        <v>10</v>
      </c>
      <c r="D11" s="23">
        <v>7.2</v>
      </c>
      <c r="E11" s="6"/>
      <c r="F11" s="6"/>
      <c r="P11"/>
      <c r="Q11"/>
    </row>
    <row r="12" spans="1:17" ht="59">
      <c r="A12" s="4">
        <v>5</v>
      </c>
      <c r="B12" s="21" t="s">
        <v>27</v>
      </c>
      <c r="C12" s="3">
        <v>10</v>
      </c>
      <c r="D12" s="23">
        <v>6.2</v>
      </c>
      <c r="E12" s="6"/>
      <c r="F12" s="6"/>
    </row>
    <row r="13" spans="1:17" ht="59">
      <c r="A13" s="4">
        <v>6</v>
      </c>
      <c r="B13" s="21" t="s">
        <v>28</v>
      </c>
      <c r="C13" s="3">
        <v>10</v>
      </c>
      <c r="D13" s="23">
        <v>8.1999999999999993</v>
      </c>
      <c r="E13" s="6"/>
      <c r="F13" s="6"/>
    </row>
    <row r="14" spans="1:17" ht="73.5">
      <c r="A14" s="4">
        <v>7</v>
      </c>
      <c r="B14" s="22" t="s">
        <v>29</v>
      </c>
      <c r="C14" s="3">
        <v>5</v>
      </c>
      <c r="D14" s="23">
        <v>4.25</v>
      </c>
      <c r="E14" s="5" t="s">
        <v>3</v>
      </c>
      <c r="F14" s="5" t="s">
        <v>10</v>
      </c>
    </row>
    <row r="15" spans="1:17" ht="15" thickBot="1">
      <c r="A15" s="9"/>
      <c r="B15" s="16" t="s">
        <v>4</v>
      </c>
      <c r="C15" s="17">
        <f>SUM(C8:C14)</f>
        <v>100</v>
      </c>
      <c r="D15" s="17">
        <f>SUM(D8:D14)</f>
        <v>78.350000000000009</v>
      </c>
      <c r="E15" s="18" t="str">
        <f t="shared" ref="E15" si="0">IF(D15&lt;60,"F",IF(D15&lt;=63,"D",IF(D15&lt;=66,"D+",IF(D15&lt;=69,"C-",IF(D15&lt;=73,"C",IF(D15&lt;=76,"C+",IF(D15&lt;=79,"B-",IF(D15&lt;=83,"B",IF(D15&lt;=86,"B+",IF(D15&lt;=89,"A-",IF(D15&lt;=100,"A")))))))))))</f>
        <v>B-</v>
      </c>
      <c r="F15" s="19"/>
    </row>
    <row r="16" spans="1:17" ht="39" customHeight="1" thickBot="1">
      <c r="A16" s="8"/>
      <c r="B16" s="27" t="s">
        <v>20</v>
      </c>
      <c r="C16" s="28"/>
      <c r="D16" s="15">
        <f>(B5+((SUM(D12,D9)/35*100)))/2</f>
        <v>70.642857142857139</v>
      </c>
      <c r="E16" s="12" t="str">
        <f>IF(D16&lt;60,"F",IF(D16&lt;=63,"D",IF(D16&lt;=66,"D+",IF(D16&lt;=69,"C-",IF(D16&lt;=73,"C",IF(D16&lt;=76,"C+",IF(D16&lt;=79,"B-",IF(D16&lt;=83,"B",IF(D16&lt;=86,"B+",IF(D16&lt;=89,"A-",IF(D16&lt;=100,"A")))))))))))</f>
        <v>C</v>
      </c>
      <c r="F16" s="13" t="s">
        <v>15</v>
      </c>
      <c r="G16" s="14" t="s">
        <v>18</v>
      </c>
    </row>
    <row r="17" spans="1:7" ht="39" customHeight="1" thickBot="1">
      <c r="A17" s="8"/>
      <c r="B17" s="27" t="s">
        <v>22</v>
      </c>
      <c r="C17" s="28"/>
      <c r="D17" s="15">
        <f>(SUM(D10,D13,D14)/35*100)</f>
        <v>80.142857142857139</v>
      </c>
      <c r="E17" s="12" t="str">
        <f>IF(D17&lt;60,"F",IF(D17&lt;=63,"D",IF(D17&lt;=66,"D+",IF(D17&lt;=69,"C-",IF(D17&lt;=73,"C",IF(D17&lt;=76,"C+",IF(D17&lt;=79,"B-",IF(D17&lt;=83,"B",IF(D17&lt;=86,"B+",IF(D17&lt;=89,"A-",IF(D17&lt;=100,"A")))))))))))</f>
        <v>B</v>
      </c>
      <c r="F17" s="13" t="s">
        <v>16</v>
      </c>
      <c r="G17" s="14" t="s">
        <v>12</v>
      </c>
    </row>
    <row r="18" spans="1:7" ht="39" customHeight="1" thickBot="1">
      <c r="A18" s="8"/>
      <c r="B18" s="27" t="s">
        <v>21</v>
      </c>
      <c r="C18" s="28"/>
      <c r="D18" s="15">
        <f>(SUM(D8,D11)/30*100)</f>
        <v>78.666666666666657</v>
      </c>
      <c r="E18" s="12" t="str">
        <f>IF(D18&lt;60,"F",IF(D18&lt;=63,"D",IF(D18&lt;=66,"D+",IF(D18&lt;=69,"C-",IF(D18&lt;=73,"C",IF(D18&lt;=76,"C+",IF(D18&lt;=79,"B-",IF(D18&lt;=83,"B",IF(D18&lt;=86,"B+",IF(D18&lt;=89,"A-",IF(D18&lt;=100,"A")))))))))))</f>
        <v>B-</v>
      </c>
      <c r="F18" s="13" t="s">
        <v>17</v>
      </c>
      <c r="G18" s="14" t="s">
        <v>13</v>
      </c>
    </row>
    <row r="19" spans="1:7">
      <c r="A19" s="6"/>
      <c r="B19" s="6"/>
      <c r="C19" s="6"/>
      <c r="D19" s="6"/>
      <c r="E19" s="6"/>
      <c r="F19" s="6"/>
    </row>
    <row r="20" spans="1:7">
      <c r="A20" s="6"/>
      <c r="B20" s="6"/>
      <c r="C20" s="6"/>
      <c r="D20" s="6"/>
      <c r="E20" s="6"/>
      <c r="F20" s="6"/>
    </row>
    <row r="21" spans="1:7">
      <c r="A21" s="6"/>
      <c r="B21" s="6"/>
      <c r="C21" s="6"/>
      <c r="D21" s="6"/>
      <c r="E21" s="6"/>
      <c r="F21" s="6"/>
    </row>
    <row r="22" spans="1:7" s="6" customFormat="1"/>
    <row r="23" spans="1:7" s="6" customFormat="1"/>
    <row r="24" spans="1:7" s="6" customFormat="1"/>
    <row r="25" spans="1:7" s="6" customFormat="1"/>
    <row r="26" spans="1:7" s="6" customFormat="1"/>
    <row r="27" spans="1:7" s="6" customFormat="1"/>
    <row r="28" spans="1:7" s="6" customFormat="1"/>
    <row r="29" spans="1:7" s="6" customFormat="1"/>
    <row r="30" spans="1:7" s="6" customFormat="1"/>
    <row r="31" spans="1:7" s="6" customFormat="1"/>
    <row r="32" spans="1:7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</sheetData>
  <mergeCells count="7">
    <mergeCell ref="B18:C18"/>
    <mergeCell ref="A1:E1"/>
    <mergeCell ref="D2:E2"/>
    <mergeCell ref="D3:E3"/>
    <mergeCell ref="C4:E4"/>
    <mergeCell ref="B16:C16"/>
    <mergeCell ref="B17:C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45CC-3443-4768-BCBB-90EA168FB766}">
  <sheetPr>
    <tabColor rgb="FF7030A0"/>
  </sheetPr>
  <dimension ref="A1:Q41"/>
  <sheetViews>
    <sheetView workbookViewId="0">
      <selection activeCell="E10" sqref="E10"/>
    </sheetView>
  </sheetViews>
  <sheetFormatPr defaultColWidth="11.6328125" defaultRowHeight="14.5"/>
  <cols>
    <col min="1" max="1" width="15.36328125" bestFit="1" customWidth="1"/>
    <col min="2" max="2" width="37.6328125" customWidth="1"/>
    <col min="3" max="3" width="15.36328125" customWidth="1"/>
    <col min="4" max="4" width="24.81640625" customWidth="1"/>
    <col min="5" max="5" width="17.1796875" customWidth="1"/>
    <col min="6" max="6" width="51.6328125" customWidth="1"/>
    <col min="7" max="17" width="11.6328125" style="6"/>
  </cols>
  <sheetData>
    <row r="1" spans="1:17" ht="21">
      <c r="A1" s="29" t="s">
        <v>14</v>
      </c>
      <c r="B1" s="29"/>
      <c r="C1" s="29"/>
      <c r="D1" s="29"/>
      <c r="E1" s="29"/>
      <c r="F1" s="6"/>
    </row>
    <row r="2" spans="1:17" s="1" customFormat="1" ht="15.5">
      <c r="A2" s="2" t="s">
        <v>5</v>
      </c>
      <c r="B2" s="25" t="s">
        <v>30</v>
      </c>
      <c r="C2" s="2" t="s">
        <v>6</v>
      </c>
      <c r="D2" s="30">
        <v>26191</v>
      </c>
      <c r="E2" s="3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1" customFormat="1" ht="15.5">
      <c r="A3" s="2" t="s">
        <v>8</v>
      </c>
      <c r="B3" s="26" t="s">
        <v>51</v>
      </c>
      <c r="C3" s="2" t="s">
        <v>7</v>
      </c>
      <c r="D3" s="30" t="s">
        <v>52</v>
      </c>
      <c r="E3" s="3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" customFormat="1" ht="15.5">
      <c r="A4" s="2" t="s">
        <v>9</v>
      </c>
      <c r="B4" s="11" t="s">
        <v>32</v>
      </c>
      <c r="C4" s="31"/>
      <c r="D4" s="31"/>
      <c r="E4" s="3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37" customHeight="1">
      <c r="A5" s="20" t="s">
        <v>19</v>
      </c>
      <c r="B5" s="24">
        <v>69</v>
      </c>
      <c r="C5" s="6"/>
      <c r="D5" s="6"/>
      <c r="E5" s="6"/>
      <c r="F5" s="6"/>
    </row>
    <row r="6" spans="1:17" ht="30" customHeight="1">
      <c r="A6" s="6"/>
      <c r="B6" s="6"/>
      <c r="C6" s="6"/>
      <c r="D6" s="6"/>
      <c r="E6" s="6"/>
      <c r="F6" s="6"/>
    </row>
    <row r="7" spans="1:17" ht="15.5">
      <c r="A7" s="5" t="s">
        <v>0</v>
      </c>
      <c r="B7" s="5" t="s">
        <v>1</v>
      </c>
      <c r="C7" s="5" t="s">
        <v>2</v>
      </c>
      <c r="D7" s="5" t="s">
        <v>11</v>
      </c>
      <c r="E7" s="6"/>
      <c r="F7" s="6"/>
    </row>
    <row r="8" spans="1:17" ht="44.5">
      <c r="A8" s="4">
        <v>1</v>
      </c>
      <c r="B8" s="21" t="s">
        <v>23</v>
      </c>
      <c r="C8" s="3">
        <v>20</v>
      </c>
      <c r="D8" s="23">
        <v>17.600000000000001</v>
      </c>
      <c r="E8" s="6"/>
      <c r="F8" s="6"/>
      <c r="P8"/>
      <c r="Q8"/>
    </row>
    <row r="9" spans="1:17" ht="44.5">
      <c r="A9" s="4">
        <v>2</v>
      </c>
      <c r="B9" s="21" t="s">
        <v>24</v>
      </c>
      <c r="C9" s="3">
        <v>25</v>
      </c>
      <c r="D9" s="23">
        <v>21.25</v>
      </c>
      <c r="E9" s="6"/>
      <c r="F9" s="6"/>
      <c r="P9"/>
      <c r="Q9"/>
    </row>
    <row r="10" spans="1:17" ht="73">
      <c r="A10" s="4">
        <v>3</v>
      </c>
      <c r="B10" s="21" t="s">
        <v>25</v>
      </c>
      <c r="C10" s="3">
        <v>20</v>
      </c>
      <c r="D10" s="23">
        <v>17</v>
      </c>
      <c r="E10" s="6"/>
      <c r="F10" s="6"/>
      <c r="P10"/>
      <c r="Q10"/>
    </row>
    <row r="11" spans="1:17" ht="59">
      <c r="A11" s="4">
        <v>4</v>
      </c>
      <c r="B11" s="21" t="s">
        <v>26</v>
      </c>
      <c r="C11" s="3">
        <v>10</v>
      </c>
      <c r="D11" s="23">
        <v>7.5</v>
      </c>
      <c r="E11" s="6"/>
      <c r="F11" s="6"/>
      <c r="P11"/>
      <c r="Q11"/>
    </row>
    <row r="12" spans="1:17" ht="59">
      <c r="A12" s="4">
        <v>5</v>
      </c>
      <c r="B12" s="21" t="s">
        <v>27</v>
      </c>
      <c r="C12" s="3">
        <v>10</v>
      </c>
      <c r="D12" s="23">
        <v>6.2</v>
      </c>
      <c r="E12" s="6"/>
      <c r="F12" s="6"/>
    </row>
    <row r="13" spans="1:17" ht="59">
      <c r="A13" s="4">
        <v>6</v>
      </c>
      <c r="B13" s="21" t="s">
        <v>28</v>
      </c>
      <c r="C13" s="3">
        <v>10</v>
      </c>
      <c r="D13" s="23">
        <v>8.8000000000000007</v>
      </c>
      <c r="E13" s="6"/>
      <c r="F13" s="6"/>
    </row>
    <row r="14" spans="1:17" ht="73.5">
      <c r="A14" s="4">
        <v>7</v>
      </c>
      <c r="B14" s="22" t="s">
        <v>29</v>
      </c>
      <c r="C14" s="3">
        <v>5</v>
      </c>
      <c r="D14" s="23">
        <v>4.25</v>
      </c>
      <c r="E14" s="5" t="s">
        <v>3</v>
      </c>
      <c r="F14" s="5" t="s">
        <v>10</v>
      </c>
    </row>
    <row r="15" spans="1:17" ht="15" thickBot="1">
      <c r="A15" s="9"/>
      <c r="B15" s="16" t="s">
        <v>4</v>
      </c>
      <c r="C15" s="17">
        <f>SUM(C8:C14)</f>
        <v>100</v>
      </c>
      <c r="D15" s="17">
        <f>SUM(D8:D14)</f>
        <v>82.6</v>
      </c>
      <c r="E15" s="18" t="str">
        <f t="shared" ref="E15" si="0">IF(D15&lt;60,"F",IF(D15&lt;=63,"D",IF(D15&lt;=66,"D+",IF(D15&lt;=69,"C-",IF(D15&lt;=73,"C",IF(D15&lt;=76,"C+",IF(D15&lt;=79,"B-",IF(D15&lt;=83,"B",IF(D15&lt;=86,"B+",IF(D15&lt;=89,"A-",IF(D15&lt;=100,"A")))))))))))</f>
        <v>B</v>
      </c>
      <c r="F15" s="19"/>
    </row>
    <row r="16" spans="1:17" ht="39" customHeight="1" thickBot="1">
      <c r="A16" s="8"/>
      <c r="B16" s="27" t="s">
        <v>20</v>
      </c>
      <c r="C16" s="28"/>
      <c r="D16" s="15">
        <f>(B5+((SUM(D12,D9)/35*100)))/2</f>
        <v>73.714285714285722</v>
      </c>
      <c r="E16" s="12" t="str">
        <f>IF(D16&lt;60,"F",IF(D16&lt;=63,"D",IF(D16&lt;=66,"D+",IF(D16&lt;=69,"C-",IF(D16&lt;=73,"C",IF(D16&lt;=76,"C+",IF(D16&lt;=79,"B-",IF(D16&lt;=83,"B",IF(D16&lt;=86,"B+",IF(D16&lt;=89,"A-",IF(D16&lt;=100,"A")))))))))))</f>
        <v>C+</v>
      </c>
      <c r="F16" s="13" t="s">
        <v>15</v>
      </c>
      <c r="G16" s="14" t="s">
        <v>18</v>
      </c>
    </row>
    <row r="17" spans="1:7" ht="39" customHeight="1" thickBot="1">
      <c r="A17" s="8"/>
      <c r="B17" s="27" t="s">
        <v>22</v>
      </c>
      <c r="C17" s="28"/>
      <c r="D17" s="15">
        <f>(SUM(D10,D13,D14)/35*100)</f>
        <v>85.857142857142861</v>
      </c>
      <c r="E17" s="12" t="str">
        <f>IF(D17&lt;60,"F",IF(D17&lt;=63,"D",IF(D17&lt;=66,"D+",IF(D17&lt;=69,"C-",IF(D17&lt;=73,"C",IF(D17&lt;=76,"C+",IF(D17&lt;=79,"B-",IF(D17&lt;=83,"B",IF(D17&lt;=86,"B+",IF(D17&lt;=89,"A-",IF(D17&lt;=100,"A")))))))))))</f>
        <v>B+</v>
      </c>
      <c r="F17" s="13" t="s">
        <v>16</v>
      </c>
      <c r="G17" s="14" t="s">
        <v>12</v>
      </c>
    </row>
    <row r="18" spans="1:7" ht="39" customHeight="1" thickBot="1">
      <c r="A18" s="8"/>
      <c r="B18" s="27" t="s">
        <v>21</v>
      </c>
      <c r="C18" s="28"/>
      <c r="D18" s="15">
        <f>(SUM(D8,D11)/30*100)</f>
        <v>83.666666666666671</v>
      </c>
      <c r="E18" s="12" t="str">
        <f>IF(D18&lt;60,"F",IF(D18&lt;=63,"D",IF(D18&lt;=66,"D+",IF(D18&lt;=69,"C-",IF(D18&lt;=73,"C",IF(D18&lt;=76,"C+",IF(D18&lt;=79,"B-",IF(D18&lt;=83,"B",IF(D18&lt;=86,"B+",IF(D18&lt;=89,"A-",IF(D18&lt;=100,"A")))))))))))</f>
        <v>B+</v>
      </c>
      <c r="F18" s="13" t="s">
        <v>17</v>
      </c>
      <c r="G18" s="14" t="s">
        <v>13</v>
      </c>
    </row>
    <row r="19" spans="1:7">
      <c r="A19" s="6"/>
      <c r="B19" s="6"/>
      <c r="C19" s="6"/>
      <c r="D19" s="6"/>
      <c r="E19" s="6"/>
      <c r="F19" s="6"/>
    </row>
    <row r="20" spans="1:7">
      <c r="A20" s="6"/>
      <c r="B20" s="6"/>
      <c r="C20" s="6"/>
      <c r="D20" s="6"/>
      <c r="E20" s="6"/>
      <c r="F20" s="6"/>
    </row>
    <row r="21" spans="1:7">
      <c r="A21" s="6"/>
      <c r="B21" s="6"/>
      <c r="C21" s="6"/>
      <c r="D21" s="6"/>
      <c r="E21" s="6"/>
      <c r="F21" s="6"/>
    </row>
    <row r="22" spans="1:7" s="6" customFormat="1"/>
    <row r="23" spans="1:7" s="6" customFormat="1"/>
    <row r="24" spans="1:7" s="6" customFormat="1"/>
    <row r="25" spans="1:7" s="6" customFormat="1"/>
    <row r="26" spans="1:7" s="6" customFormat="1"/>
    <row r="27" spans="1:7" s="6" customFormat="1"/>
    <row r="28" spans="1:7" s="6" customFormat="1"/>
    <row r="29" spans="1:7" s="6" customFormat="1"/>
    <row r="30" spans="1:7" s="6" customFormat="1"/>
    <row r="31" spans="1:7" s="6" customFormat="1"/>
    <row r="32" spans="1:7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</sheetData>
  <mergeCells count="7">
    <mergeCell ref="B18:C18"/>
    <mergeCell ref="A1:E1"/>
    <mergeCell ref="D2:E2"/>
    <mergeCell ref="D3:E3"/>
    <mergeCell ref="C4:E4"/>
    <mergeCell ref="B16:C16"/>
    <mergeCell ref="B17:C17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D4931-9245-4C6E-A430-9407AB41A1A0}">
  <sheetPr>
    <tabColor rgb="FFC00000"/>
  </sheetPr>
  <dimension ref="A1:Q41"/>
  <sheetViews>
    <sheetView workbookViewId="0">
      <selection activeCell="D15" sqref="D15"/>
    </sheetView>
  </sheetViews>
  <sheetFormatPr defaultColWidth="11.6328125" defaultRowHeight="14.5"/>
  <cols>
    <col min="1" max="1" width="15.36328125" bestFit="1" customWidth="1"/>
    <col min="2" max="2" width="37.6328125" customWidth="1"/>
    <col min="3" max="3" width="15.36328125" customWidth="1"/>
    <col min="4" max="4" width="24.81640625" customWidth="1"/>
    <col min="5" max="5" width="17.1796875" customWidth="1"/>
    <col min="6" max="6" width="51.6328125" customWidth="1"/>
    <col min="7" max="17" width="11.6328125" style="6"/>
  </cols>
  <sheetData>
    <row r="1" spans="1:17" ht="21">
      <c r="A1" s="29" t="s">
        <v>14</v>
      </c>
      <c r="B1" s="29"/>
      <c r="C1" s="29"/>
      <c r="D1" s="29"/>
      <c r="E1" s="29"/>
      <c r="F1" s="6"/>
    </row>
    <row r="2" spans="1:17" s="1" customFormat="1" ht="15.5">
      <c r="A2" s="2" t="s">
        <v>5</v>
      </c>
      <c r="B2" s="25" t="s">
        <v>30</v>
      </c>
      <c r="C2" s="2" t="s">
        <v>6</v>
      </c>
      <c r="D2" s="30">
        <v>26191</v>
      </c>
      <c r="E2" s="3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1" customFormat="1" ht="15.5">
      <c r="A3" s="2" t="s">
        <v>8</v>
      </c>
      <c r="B3" s="26" t="s">
        <v>53</v>
      </c>
      <c r="C3" s="2" t="s">
        <v>7</v>
      </c>
      <c r="D3" s="30" t="s">
        <v>54</v>
      </c>
      <c r="E3" s="3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" customFormat="1" ht="15.5">
      <c r="A4" s="2" t="s">
        <v>9</v>
      </c>
      <c r="B4" s="11" t="s">
        <v>32</v>
      </c>
      <c r="C4" s="31"/>
      <c r="D4" s="31"/>
      <c r="E4" s="3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37" customHeight="1">
      <c r="A5" s="20" t="s">
        <v>19</v>
      </c>
      <c r="B5" s="24">
        <v>48</v>
      </c>
      <c r="C5" s="6"/>
      <c r="D5" s="6"/>
      <c r="E5" s="6"/>
      <c r="F5" s="6"/>
    </row>
    <row r="6" spans="1:17" ht="30" customHeight="1">
      <c r="A6" s="6"/>
      <c r="B6" s="6"/>
      <c r="C6" s="6"/>
      <c r="D6" s="6"/>
      <c r="E6" s="6"/>
      <c r="F6" s="6"/>
    </row>
    <row r="7" spans="1:17" ht="15.5">
      <c r="A7" s="5" t="s">
        <v>0</v>
      </c>
      <c r="B7" s="5" t="s">
        <v>1</v>
      </c>
      <c r="C7" s="5" t="s">
        <v>2</v>
      </c>
      <c r="D7" s="5" t="s">
        <v>11</v>
      </c>
      <c r="E7" s="6"/>
      <c r="F7" s="6"/>
    </row>
    <row r="8" spans="1:17" ht="44.5">
      <c r="A8" s="4">
        <v>1</v>
      </c>
      <c r="B8" s="21" t="s">
        <v>23</v>
      </c>
      <c r="C8" s="3">
        <v>20</v>
      </c>
      <c r="D8" s="23">
        <v>16.399999999999999</v>
      </c>
      <c r="E8" s="6"/>
      <c r="F8" s="6"/>
      <c r="P8"/>
      <c r="Q8"/>
    </row>
    <row r="9" spans="1:17" ht="44.5">
      <c r="A9" s="4">
        <v>2</v>
      </c>
      <c r="B9" s="21" t="s">
        <v>24</v>
      </c>
      <c r="C9" s="3">
        <v>25</v>
      </c>
      <c r="D9" s="23">
        <v>20.5</v>
      </c>
      <c r="E9" s="6"/>
      <c r="F9" s="6"/>
      <c r="P9"/>
      <c r="Q9"/>
    </row>
    <row r="10" spans="1:17" ht="73">
      <c r="A10" s="4">
        <v>3</v>
      </c>
      <c r="B10" s="21" t="s">
        <v>25</v>
      </c>
      <c r="C10" s="3">
        <v>20</v>
      </c>
      <c r="D10" s="23">
        <v>15.6</v>
      </c>
      <c r="E10" s="6"/>
      <c r="F10" s="6"/>
      <c r="P10"/>
      <c r="Q10"/>
    </row>
    <row r="11" spans="1:17" ht="59">
      <c r="A11" s="4">
        <v>4</v>
      </c>
      <c r="B11" s="21" t="s">
        <v>26</v>
      </c>
      <c r="C11" s="3">
        <v>10</v>
      </c>
      <c r="D11" s="23">
        <v>7.5</v>
      </c>
      <c r="E11" s="6"/>
      <c r="F11" s="6"/>
      <c r="P11"/>
      <c r="Q11"/>
    </row>
    <row r="12" spans="1:17" ht="59">
      <c r="A12" s="4">
        <v>5</v>
      </c>
      <c r="B12" s="21" t="s">
        <v>27</v>
      </c>
      <c r="C12" s="3">
        <v>10</v>
      </c>
      <c r="D12" s="23">
        <v>4.5</v>
      </c>
      <c r="E12" s="6"/>
      <c r="F12" s="6"/>
    </row>
    <row r="13" spans="1:17" ht="59">
      <c r="A13" s="4">
        <v>6</v>
      </c>
      <c r="B13" s="21" t="s">
        <v>28</v>
      </c>
      <c r="C13" s="3">
        <v>10</v>
      </c>
      <c r="D13" s="23">
        <v>8.8000000000000007</v>
      </c>
      <c r="E13" s="6"/>
      <c r="F13" s="6"/>
    </row>
    <row r="14" spans="1:17" ht="73.5">
      <c r="A14" s="4">
        <v>7</v>
      </c>
      <c r="B14" s="22" t="s">
        <v>29</v>
      </c>
      <c r="C14" s="3">
        <v>5</v>
      </c>
      <c r="D14" s="23">
        <v>4.25</v>
      </c>
      <c r="E14" s="5" t="s">
        <v>3</v>
      </c>
      <c r="F14" s="5" t="s">
        <v>10</v>
      </c>
    </row>
    <row r="15" spans="1:17" ht="15" thickBot="1">
      <c r="A15" s="9"/>
      <c r="B15" s="16" t="s">
        <v>4</v>
      </c>
      <c r="C15" s="17">
        <f>SUM(C8:C14)</f>
        <v>100</v>
      </c>
      <c r="D15" s="17">
        <f>SUM(D8:D14)</f>
        <v>77.55</v>
      </c>
      <c r="E15" s="18" t="str">
        <f t="shared" ref="E15" si="0">IF(D15&lt;60,"F",IF(D15&lt;=63,"D",IF(D15&lt;=66,"D+",IF(D15&lt;=69,"C-",IF(D15&lt;=73,"C",IF(D15&lt;=76,"C+",IF(D15&lt;=79,"B-",IF(D15&lt;=83,"B",IF(D15&lt;=86,"B+",IF(D15&lt;=89,"A-",IF(D15&lt;=100,"A")))))))))))</f>
        <v>B-</v>
      </c>
      <c r="F15" s="19"/>
    </row>
    <row r="16" spans="1:17" ht="39" customHeight="1" thickBot="1">
      <c r="A16" s="8"/>
      <c r="B16" s="27" t="s">
        <v>20</v>
      </c>
      <c r="C16" s="28"/>
      <c r="D16" s="15">
        <f>(B5+((SUM(D12,D9)/35*100)))/2</f>
        <v>59.714285714285715</v>
      </c>
      <c r="E16" s="12" t="str">
        <f>IF(D16&lt;60,"F",IF(D16&lt;=63,"D",IF(D16&lt;=66,"D+",IF(D16&lt;=69,"C-",IF(D16&lt;=73,"C",IF(D16&lt;=76,"C+",IF(D16&lt;=79,"B-",IF(D16&lt;=83,"B",IF(D16&lt;=86,"B+",IF(D16&lt;=89,"A-",IF(D16&lt;=100,"A")))))))))))</f>
        <v>F</v>
      </c>
      <c r="F16" s="13" t="s">
        <v>15</v>
      </c>
      <c r="G16" s="14" t="s">
        <v>18</v>
      </c>
    </row>
    <row r="17" spans="1:7" ht="39" customHeight="1" thickBot="1">
      <c r="A17" s="8"/>
      <c r="B17" s="27" t="s">
        <v>22</v>
      </c>
      <c r="C17" s="28"/>
      <c r="D17" s="15">
        <f>(SUM(D10,D13,D14)/35*100)</f>
        <v>81.857142857142847</v>
      </c>
      <c r="E17" s="12" t="str">
        <f>IF(D17&lt;60,"F",IF(D17&lt;=63,"D",IF(D17&lt;=66,"D+",IF(D17&lt;=69,"C-",IF(D17&lt;=73,"C",IF(D17&lt;=76,"C+",IF(D17&lt;=79,"B-",IF(D17&lt;=83,"B",IF(D17&lt;=86,"B+",IF(D17&lt;=89,"A-",IF(D17&lt;=100,"A")))))))))))</f>
        <v>B</v>
      </c>
      <c r="F17" s="13" t="s">
        <v>16</v>
      </c>
      <c r="G17" s="14" t="s">
        <v>12</v>
      </c>
    </row>
    <row r="18" spans="1:7" ht="39" customHeight="1" thickBot="1">
      <c r="A18" s="8"/>
      <c r="B18" s="27" t="s">
        <v>21</v>
      </c>
      <c r="C18" s="28"/>
      <c r="D18" s="15">
        <f>(SUM(D8,D11)/30*100)</f>
        <v>79.666666666666657</v>
      </c>
      <c r="E18" s="12" t="str">
        <f>IF(D18&lt;60,"F",IF(D18&lt;=63,"D",IF(D18&lt;=66,"D+",IF(D18&lt;=69,"C-",IF(D18&lt;=73,"C",IF(D18&lt;=76,"C+",IF(D18&lt;=79,"B-",IF(D18&lt;=83,"B",IF(D18&lt;=86,"B+",IF(D18&lt;=89,"A-",IF(D18&lt;=100,"A")))))))))))</f>
        <v>B</v>
      </c>
      <c r="F18" s="13" t="s">
        <v>17</v>
      </c>
      <c r="G18" s="14" t="s">
        <v>13</v>
      </c>
    </row>
    <row r="19" spans="1:7">
      <c r="A19" s="6"/>
      <c r="B19" s="6"/>
      <c r="C19" s="6"/>
      <c r="D19" s="6"/>
      <c r="E19" s="6"/>
      <c r="F19" s="6"/>
    </row>
    <row r="20" spans="1:7">
      <c r="A20" s="6"/>
      <c r="B20" s="6"/>
      <c r="C20" s="6"/>
      <c r="D20" s="6"/>
      <c r="E20" s="6"/>
      <c r="F20" s="6"/>
    </row>
    <row r="21" spans="1:7">
      <c r="A21" s="6"/>
      <c r="B21" s="6"/>
      <c r="C21" s="6"/>
      <c r="D21" s="6"/>
      <c r="E21" s="6"/>
      <c r="F21" s="6"/>
    </row>
    <row r="22" spans="1:7" s="6" customFormat="1"/>
    <row r="23" spans="1:7" s="6" customFormat="1"/>
    <row r="24" spans="1:7" s="6" customFormat="1"/>
    <row r="25" spans="1:7" s="6" customFormat="1"/>
    <row r="26" spans="1:7" s="6" customFormat="1"/>
    <row r="27" spans="1:7" s="6" customFormat="1"/>
    <row r="28" spans="1:7" s="6" customFormat="1"/>
    <row r="29" spans="1:7" s="6" customFormat="1"/>
    <row r="30" spans="1:7" s="6" customFormat="1"/>
    <row r="31" spans="1:7" s="6" customFormat="1"/>
    <row r="32" spans="1:7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</sheetData>
  <mergeCells count="7">
    <mergeCell ref="B18:C18"/>
    <mergeCell ref="A1:E1"/>
    <mergeCell ref="D2:E2"/>
    <mergeCell ref="D3:E3"/>
    <mergeCell ref="C4:E4"/>
    <mergeCell ref="B16:C16"/>
    <mergeCell ref="B17:C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7142A-B3AB-4440-B864-0DB30803A3BA}">
  <sheetPr>
    <tabColor rgb="FFFFC000"/>
  </sheetPr>
  <dimension ref="A1:Q41"/>
  <sheetViews>
    <sheetView workbookViewId="0">
      <selection activeCell="E21" sqref="E21"/>
    </sheetView>
  </sheetViews>
  <sheetFormatPr defaultColWidth="11.6328125" defaultRowHeight="14.5"/>
  <cols>
    <col min="1" max="1" width="15.36328125" bestFit="1" customWidth="1"/>
    <col min="2" max="2" width="37.6328125" customWidth="1"/>
    <col min="3" max="3" width="15.36328125" customWidth="1"/>
    <col min="4" max="4" width="24.81640625" customWidth="1"/>
    <col min="5" max="5" width="17.1796875" customWidth="1"/>
    <col min="6" max="6" width="51.6328125" customWidth="1"/>
    <col min="7" max="17" width="11.6328125" style="6"/>
  </cols>
  <sheetData>
    <row r="1" spans="1:17" ht="21">
      <c r="A1" s="29" t="s">
        <v>14</v>
      </c>
      <c r="B1" s="29"/>
      <c r="C1" s="29"/>
      <c r="D1" s="29"/>
      <c r="E1" s="29"/>
      <c r="F1" s="6"/>
    </row>
    <row r="2" spans="1:17" s="1" customFormat="1" ht="15.5">
      <c r="A2" s="2" t="s">
        <v>5</v>
      </c>
      <c r="B2" s="25" t="s">
        <v>30</v>
      </c>
      <c r="C2" s="2" t="s">
        <v>6</v>
      </c>
      <c r="D2" s="30">
        <v>26191</v>
      </c>
      <c r="E2" s="3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1" customFormat="1" ht="15.5">
      <c r="A3" s="2" t="s">
        <v>8</v>
      </c>
      <c r="B3" s="25" t="s">
        <v>55</v>
      </c>
      <c r="C3" s="2" t="s">
        <v>7</v>
      </c>
      <c r="D3" s="30" t="s">
        <v>56</v>
      </c>
      <c r="E3" s="3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" customFormat="1" ht="15.5">
      <c r="A4" s="2" t="s">
        <v>9</v>
      </c>
      <c r="B4" s="11" t="s">
        <v>32</v>
      </c>
      <c r="C4" s="31"/>
      <c r="D4" s="31"/>
      <c r="E4" s="3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37" customHeight="1">
      <c r="A5" s="20" t="s">
        <v>19</v>
      </c>
      <c r="B5" s="24">
        <v>53</v>
      </c>
      <c r="C5" s="6"/>
      <c r="D5" s="6"/>
      <c r="E5" s="6"/>
      <c r="F5" s="6"/>
    </row>
    <row r="6" spans="1:17" ht="30" customHeight="1">
      <c r="A6" s="6"/>
      <c r="B6" s="6"/>
      <c r="C6" s="6"/>
      <c r="D6" s="6"/>
      <c r="E6" s="6"/>
      <c r="F6" s="6"/>
    </row>
    <row r="7" spans="1:17" ht="15.5">
      <c r="A7" s="5" t="s">
        <v>0</v>
      </c>
      <c r="B7" s="5" t="s">
        <v>1</v>
      </c>
      <c r="C7" s="5" t="s">
        <v>2</v>
      </c>
      <c r="D7" s="5" t="s">
        <v>11</v>
      </c>
      <c r="E7" s="6"/>
      <c r="F7" s="6"/>
    </row>
    <row r="8" spans="1:17" ht="44.5">
      <c r="A8" s="4">
        <v>1</v>
      </c>
      <c r="B8" s="21" t="s">
        <v>23</v>
      </c>
      <c r="C8" s="3">
        <v>20</v>
      </c>
      <c r="D8" s="23">
        <v>17</v>
      </c>
      <c r="E8" s="6"/>
      <c r="F8" s="6"/>
      <c r="P8"/>
      <c r="Q8"/>
    </row>
    <row r="9" spans="1:17" ht="44.5">
      <c r="A9" s="4">
        <v>2</v>
      </c>
      <c r="B9" s="21" t="s">
        <v>24</v>
      </c>
      <c r="C9" s="3">
        <v>25</v>
      </c>
      <c r="D9" s="23">
        <v>21.25</v>
      </c>
      <c r="E9" s="6"/>
      <c r="F9" s="6"/>
      <c r="P9"/>
      <c r="Q9"/>
    </row>
    <row r="10" spans="1:17" ht="73">
      <c r="A10" s="4">
        <v>3</v>
      </c>
      <c r="B10" s="21" t="s">
        <v>25</v>
      </c>
      <c r="C10" s="3">
        <v>20</v>
      </c>
      <c r="D10" s="23">
        <v>17</v>
      </c>
      <c r="E10" s="6"/>
      <c r="F10" s="6"/>
      <c r="P10"/>
      <c r="Q10"/>
    </row>
    <row r="11" spans="1:17" ht="59">
      <c r="A11" s="4">
        <v>4</v>
      </c>
      <c r="B11" s="21" t="s">
        <v>26</v>
      </c>
      <c r="C11" s="3">
        <v>10</v>
      </c>
      <c r="D11" s="23">
        <v>8.5</v>
      </c>
      <c r="E11" s="6"/>
      <c r="F11" s="6"/>
      <c r="P11"/>
      <c r="Q11"/>
    </row>
    <row r="12" spans="1:17" ht="59">
      <c r="A12" s="4">
        <v>5</v>
      </c>
      <c r="B12" s="21" t="s">
        <v>27</v>
      </c>
      <c r="C12" s="3">
        <v>10</v>
      </c>
      <c r="D12" s="23">
        <v>8.5</v>
      </c>
      <c r="E12" s="6"/>
      <c r="F12" s="6"/>
    </row>
    <row r="13" spans="1:17" ht="59">
      <c r="A13" s="4">
        <v>6</v>
      </c>
      <c r="B13" s="21" t="s">
        <v>28</v>
      </c>
      <c r="C13" s="3">
        <v>10</v>
      </c>
      <c r="D13" s="23">
        <v>8.5</v>
      </c>
      <c r="E13" s="6"/>
      <c r="F13" s="6"/>
    </row>
    <row r="14" spans="1:17" ht="73.5">
      <c r="A14" s="4">
        <v>7</v>
      </c>
      <c r="B14" s="22" t="s">
        <v>29</v>
      </c>
      <c r="C14" s="3">
        <v>5</v>
      </c>
      <c r="D14" s="23">
        <v>4.75</v>
      </c>
      <c r="E14" s="5" t="s">
        <v>3</v>
      </c>
      <c r="F14" s="5" t="s">
        <v>10</v>
      </c>
    </row>
    <row r="15" spans="1:17" ht="15" thickBot="1">
      <c r="A15" s="9"/>
      <c r="B15" s="16" t="s">
        <v>4</v>
      </c>
      <c r="C15" s="17">
        <f>SUM(C8:C14)</f>
        <v>100</v>
      </c>
      <c r="D15" s="17">
        <f>SUM(D8:D14)</f>
        <v>85.5</v>
      </c>
      <c r="E15" s="18" t="str">
        <f t="shared" ref="E15" si="0">IF(D15&lt;60,"F",IF(D15&lt;=63,"D",IF(D15&lt;=66,"D+",IF(D15&lt;=69,"C-",IF(D15&lt;=73,"C",IF(D15&lt;=76,"C+",IF(D15&lt;=79,"B-",IF(D15&lt;=83,"B",IF(D15&lt;=86,"B+",IF(D15&lt;=89,"A-",IF(D15&lt;=100,"A")))))))))))</f>
        <v>B+</v>
      </c>
      <c r="F15" s="19"/>
    </row>
    <row r="16" spans="1:17" ht="39" customHeight="1" thickBot="1">
      <c r="A16" s="8"/>
      <c r="B16" s="27" t="s">
        <v>20</v>
      </c>
      <c r="C16" s="28"/>
      <c r="D16" s="15">
        <f>(B5+((SUM(D12,D9)/35*100)))/2</f>
        <v>69</v>
      </c>
      <c r="E16" s="12" t="str">
        <f>IF(D16&lt;60,"F",IF(D16&lt;=63,"D",IF(D16&lt;=66,"D+",IF(D16&lt;=69,"C-",IF(D16&lt;=73,"C",IF(D16&lt;=76,"C+",IF(D16&lt;=79,"B-",IF(D16&lt;=83,"B",IF(D16&lt;=86,"B+",IF(D16&lt;=89,"A-",IF(D16&lt;=100,"A")))))))))))</f>
        <v>C-</v>
      </c>
      <c r="F16" s="13" t="s">
        <v>15</v>
      </c>
      <c r="G16" s="14" t="s">
        <v>18</v>
      </c>
    </row>
    <row r="17" spans="1:7" ht="39" customHeight="1" thickBot="1">
      <c r="A17" s="8"/>
      <c r="B17" s="27" t="s">
        <v>22</v>
      </c>
      <c r="C17" s="28"/>
      <c r="D17" s="15">
        <f>(SUM(D10,D13,D14)/35*100)</f>
        <v>86.428571428571431</v>
      </c>
      <c r="E17" s="12" t="str">
        <f>IF(D17&lt;60,"F",IF(D17&lt;=63,"D",IF(D17&lt;=66,"D+",IF(D17&lt;=69,"C-",IF(D17&lt;=73,"C",IF(D17&lt;=76,"C+",IF(D17&lt;=79,"B-",IF(D17&lt;=83,"B",IF(D17&lt;=86,"B+",IF(D17&lt;=89,"A-",IF(D17&lt;=100,"A")))))))))))</f>
        <v>A-</v>
      </c>
      <c r="F17" s="13" t="s">
        <v>16</v>
      </c>
      <c r="G17" s="14" t="s">
        <v>12</v>
      </c>
    </row>
    <row r="18" spans="1:7" ht="39" customHeight="1" thickBot="1">
      <c r="A18" s="8"/>
      <c r="B18" s="27" t="s">
        <v>21</v>
      </c>
      <c r="C18" s="28"/>
      <c r="D18" s="15">
        <f>(SUM(D8,D11)/30*100)</f>
        <v>85</v>
      </c>
      <c r="E18" s="12" t="str">
        <f>IF(D18&lt;60,"F",IF(D18&lt;=63,"D",IF(D18&lt;=66,"D+",IF(D18&lt;=69,"C-",IF(D18&lt;=73,"C",IF(D18&lt;=76,"C+",IF(D18&lt;=79,"B-",IF(D18&lt;=83,"B",IF(D18&lt;=86,"B+",IF(D18&lt;=89,"A-",IF(D18&lt;=100,"A")))))))))))</f>
        <v>B+</v>
      </c>
      <c r="F18" s="13" t="s">
        <v>17</v>
      </c>
      <c r="G18" s="14" t="s">
        <v>13</v>
      </c>
    </row>
    <row r="19" spans="1:7">
      <c r="A19" s="6"/>
      <c r="B19" s="6"/>
      <c r="C19" s="6"/>
      <c r="D19" s="6"/>
      <c r="E19" s="6"/>
      <c r="F19" s="6"/>
    </row>
    <row r="20" spans="1:7">
      <c r="A20" s="6"/>
      <c r="B20" s="6"/>
      <c r="C20" s="6"/>
      <c r="D20" s="6"/>
      <c r="E20" s="6"/>
      <c r="F20" s="6"/>
    </row>
    <row r="21" spans="1:7">
      <c r="A21" s="6"/>
      <c r="B21" s="6"/>
      <c r="C21" s="6"/>
      <c r="D21" s="6"/>
      <c r="E21" s="6"/>
      <c r="F21" s="6"/>
    </row>
    <row r="22" spans="1:7" s="6" customFormat="1"/>
    <row r="23" spans="1:7" s="6" customFormat="1"/>
    <row r="24" spans="1:7" s="6" customFormat="1"/>
    <row r="25" spans="1:7" s="6" customFormat="1"/>
    <row r="26" spans="1:7" s="6" customFormat="1"/>
    <row r="27" spans="1:7" s="6" customFormat="1"/>
    <row r="28" spans="1:7" s="6" customFormat="1"/>
    <row r="29" spans="1:7" s="6" customFormat="1"/>
    <row r="30" spans="1:7" s="6" customFormat="1"/>
    <row r="31" spans="1:7" s="6" customFormat="1"/>
    <row r="32" spans="1:7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</sheetData>
  <mergeCells count="7">
    <mergeCell ref="B18:C18"/>
    <mergeCell ref="A1:E1"/>
    <mergeCell ref="D2:E2"/>
    <mergeCell ref="D3:E3"/>
    <mergeCell ref="C4:E4"/>
    <mergeCell ref="B16:C16"/>
    <mergeCell ref="B17:C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A501-C70C-4EFB-BF0B-6ABAEFF082FF}">
  <sheetPr>
    <tabColor rgb="FF92D050"/>
  </sheetPr>
  <dimension ref="A1:Q41"/>
  <sheetViews>
    <sheetView workbookViewId="0">
      <selection activeCell="E8" sqref="E8"/>
    </sheetView>
  </sheetViews>
  <sheetFormatPr defaultColWidth="11.6328125" defaultRowHeight="14.5"/>
  <cols>
    <col min="1" max="1" width="15.36328125" bestFit="1" customWidth="1"/>
    <col min="2" max="2" width="37.6328125" customWidth="1"/>
    <col min="3" max="3" width="15.36328125" customWidth="1"/>
    <col min="4" max="4" width="24.81640625" customWidth="1"/>
    <col min="5" max="5" width="17.1796875" customWidth="1"/>
    <col min="6" max="6" width="51.6328125" customWidth="1"/>
    <col min="7" max="17" width="11.6328125" style="6"/>
  </cols>
  <sheetData>
    <row r="1" spans="1:17" ht="21">
      <c r="A1" s="29" t="s">
        <v>14</v>
      </c>
      <c r="B1" s="29"/>
      <c r="C1" s="29"/>
      <c r="D1" s="29"/>
      <c r="E1" s="29"/>
      <c r="F1" s="6"/>
    </row>
    <row r="2" spans="1:17" s="1" customFormat="1" ht="15.5">
      <c r="A2" s="2" t="s">
        <v>5</v>
      </c>
      <c r="B2" s="25" t="s">
        <v>30</v>
      </c>
      <c r="C2" s="2" t="s">
        <v>6</v>
      </c>
      <c r="D2" s="30">
        <v>26191</v>
      </c>
      <c r="E2" s="3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1" customFormat="1" ht="15.5">
      <c r="A3" s="2" t="s">
        <v>8</v>
      </c>
      <c r="B3" s="26" t="s">
        <v>57</v>
      </c>
      <c r="C3" s="2" t="s">
        <v>7</v>
      </c>
      <c r="D3" s="30" t="s">
        <v>58</v>
      </c>
      <c r="E3" s="3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" customFormat="1" ht="15.5">
      <c r="A4" s="2" t="s">
        <v>9</v>
      </c>
      <c r="B4" s="11" t="s">
        <v>32</v>
      </c>
      <c r="C4" s="31"/>
      <c r="D4" s="31"/>
      <c r="E4" s="3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37" customHeight="1">
      <c r="A5" s="20" t="s">
        <v>19</v>
      </c>
      <c r="B5" s="24">
        <v>85</v>
      </c>
      <c r="C5" s="6"/>
      <c r="D5" s="6"/>
      <c r="E5" s="6"/>
      <c r="F5" s="6"/>
    </row>
    <row r="6" spans="1:17" ht="30" customHeight="1">
      <c r="A6" s="6"/>
      <c r="B6" s="6"/>
      <c r="C6" s="6"/>
      <c r="D6" s="6"/>
      <c r="E6" s="6"/>
      <c r="F6" s="6"/>
    </row>
    <row r="7" spans="1:17" ht="15.5">
      <c r="A7" s="5" t="s">
        <v>0</v>
      </c>
      <c r="B7" s="5" t="s">
        <v>1</v>
      </c>
      <c r="C7" s="5" t="s">
        <v>2</v>
      </c>
      <c r="D7" s="5" t="s">
        <v>11</v>
      </c>
      <c r="E7" s="6"/>
      <c r="F7" s="6"/>
    </row>
    <row r="8" spans="1:17" ht="44.5">
      <c r="A8" s="4">
        <v>1</v>
      </c>
      <c r="B8" s="21" t="s">
        <v>23</v>
      </c>
      <c r="C8" s="3">
        <v>20</v>
      </c>
      <c r="D8" s="23">
        <v>19</v>
      </c>
      <c r="E8" s="6"/>
      <c r="F8" s="6"/>
      <c r="P8"/>
      <c r="Q8"/>
    </row>
    <row r="9" spans="1:17" ht="44.5">
      <c r="A9" s="4">
        <v>2</v>
      </c>
      <c r="B9" s="21" t="s">
        <v>24</v>
      </c>
      <c r="C9" s="3">
        <v>25</v>
      </c>
      <c r="D9" s="23">
        <v>23.75</v>
      </c>
      <c r="E9" s="6"/>
      <c r="F9" s="6"/>
      <c r="P9"/>
      <c r="Q9"/>
    </row>
    <row r="10" spans="1:17" ht="73">
      <c r="A10" s="4">
        <v>3</v>
      </c>
      <c r="B10" s="21" t="s">
        <v>25</v>
      </c>
      <c r="C10" s="3">
        <v>20</v>
      </c>
      <c r="D10" s="23">
        <v>17.600000000000001</v>
      </c>
      <c r="E10" s="6"/>
      <c r="F10" s="6"/>
      <c r="P10"/>
      <c r="Q10"/>
    </row>
    <row r="11" spans="1:17" ht="59">
      <c r="A11" s="4">
        <v>4</v>
      </c>
      <c r="B11" s="21" t="s">
        <v>26</v>
      </c>
      <c r="C11" s="3">
        <v>10</v>
      </c>
      <c r="D11" s="23">
        <v>8.8000000000000007</v>
      </c>
      <c r="E11" s="6"/>
      <c r="F11" s="6"/>
      <c r="P11"/>
      <c r="Q11"/>
    </row>
    <row r="12" spans="1:17" ht="59">
      <c r="A12" s="4">
        <v>5</v>
      </c>
      <c r="B12" s="21" t="s">
        <v>27</v>
      </c>
      <c r="C12" s="3">
        <v>10</v>
      </c>
      <c r="D12" s="23">
        <v>8.8000000000000007</v>
      </c>
      <c r="E12" s="6"/>
      <c r="F12" s="6"/>
    </row>
    <row r="13" spans="1:17" ht="59">
      <c r="A13" s="4">
        <v>6</v>
      </c>
      <c r="B13" s="21" t="s">
        <v>28</v>
      </c>
      <c r="C13" s="3">
        <v>10</v>
      </c>
      <c r="D13" s="23">
        <v>8.8000000000000007</v>
      </c>
      <c r="E13" s="6"/>
      <c r="F13" s="6"/>
    </row>
    <row r="14" spans="1:17" ht="73.5">
      <c r="A14" s="4">
        <v>7</v>
      </c>
      <c r="B14" s="22" t="s">
        <v>29</v>
      </c>
      <c r="C14" s="3">
        <v>5</v>
      </c>
      <c r="D14" s="23">
        <v>4.75</v>
      </c>
      <c r="E14" s="5" t="s">
        <v>3</v>
      </c>
      <c r="F14" s="5" t="s">
        <v>10</v>
      </c>
    </row>
    <row r="15" spans="1:17" ht="15" thickBot="1">
      <c r="A15" s="9"/>
      <c r="B15" s="16" t="s">
        <v>4</v>
      </c>
      <c r="C15" s="17">
        <f>SUM(C8:C14)</f>
        <v>100</v>
      </c>
      <c r="D15" s="17">
        <f>SUM(D8:D14)</f>
        <v>91.5</v>
      </c>
      <c r="E15" s="18" t="str">
        <f t="shared" ref="E15" si="0">IF(D15&lt;60,"F",IF(D15&lt;=63,"D",IF(D15&lt;=66,"D+",IF(D15&lt;=69,"C-",IF(D15&lt;=73,"C",IF(D15&lt;=76,"C+",IF(D15&lt;=79,"B-",IF(D15&lt;=83,"B",IF(D15&lt;=86,"B+",IF(D15&lt;=89,"A-",IF(D15&lt;=100,"A")))))))))))</f>
        <v>A</v>
      </c>
      <c r="F15" s="19"/>
    </row>
    <row r="16" spans="1:17" ht="39" customHeight="1" thickBot="1">
      <c r="A16" s="8"/>
      <c r="B16" s="27" t="s">
        <v>20</v>
      </c>
      <c r="C16" s="28"/>
      <c r="D16" s="15">
        <f>(B5+((SUM(D12,D9)/35*100)))/2</f>
        <v>89</v>
      </c>
      <c r="E16" s="12" t="str">
        <f>IF(D16&lt;60,"F",IF(D16&lt;=63,"D",IF(D16&lt;=66,"D+",IF(D16&lt;=69,"C-",IF(D16&lt;=73,"C",IF(D16&lt;=76,"C+",IF(D16&lt;=79,"B-",IF(D16&lt;=83,"B",IF(D16&lt;=86,"B+",IF(D16&lt;=89,"A-",IF(D16&lt;=100,"A")))))))))))</f>
        <v>A-</v>
      </c>
      <c r="F16" s="13" t="s">
        <v>15</v>
      </c>
      <c r="G16" s="14" t="s">
        <v>18</v>
      </c>
    </row>
    <row r="17" spans="1:7" ht="39" customHeight="1" thickBot="1">
      <c r="A17" s="8"/>
      <c r="B17" s="27" t="s">
        <v>22</v>
      </c>
      <c r="C17" s="28"/>
      <c r="D17" s="15">
        <f>(SUM(D10,D13,D14)/35*100)</f>
        <v>89</v>
      </c>
      <c r="E17" s="12" t="str">
        <f>IF(D17&lt;60,"F",IF(D17&lt;=63,"D",IF(D17&lt;=66,"D+",IF(D17&lt;=69,"C-",IF(D17&lt;=73,"C",IF(D17&lt;=76,"C+",IF(D17&lt;=79,"B-",IF(D17&lt;=83,"B",IF(D17&lt;=86,"B+",IF(D17&lt;=89,"A-",IF(D17&lt;=100,"A")))))))))))</f>
        <v>A-</v>
      </c>
      <c r="F17" s="13" t="s">
        <v>16</v>
      </c>
      <c r="G17" s="14" t="s">
        <v>12</v>
      </c>
    </row>
    <row r="18" spans="1:7" ht="39" customHeight="1" thickBot="1">
      <c r="A18" s="8"/>
      <c r="B18" s="27" t="s">
        <v>21</v>
      </c>
      <c r="C18" s="28"/>
      <c r="D18" s="15">
        <f>(SUM(D8,D11)/30*100)</f>
        <v>92.666666666666657</v>
      </c>
      <c r="E18" s="12" t="str">
        <f>IF(D18&lt;60,"F",IF(D18&lt;=63,"D",IF(D18&lt;=66,"D+",IF(D18&lt;=69,"C-",IF(D18&lt;=73,"C",IF(D18&lt;=76,"C+",IF(D18&lt;=79,"B-",IF(D18&lt;=83,"B",IF(D18&lt;=86,"B+",IF(D18&lt;=89,"A-",IF(D18&lt;=100,"A")))))))))))</f>
        <v>A</v>
      </c>
      <c r="F18" s="13" t="s">
        <v>17</v>
      </c>
      <c r="G18" s="14" t="s">
        <v>13</v>
      </c>
    </row>
    <row r="19" spans="1:7">
      <c r="A19" s="6"/>
      <c r="B19" s="6"/>
      <c r="C19" s="6"/>
      <c r="D19" s="6"/>
      <c r="E19" s="6"/>
      <c r="F19" s="6"/>
    </row>
    <row r="20" spans="1:7">
      <c r="A20" s="6"/>
      <c r="B20" s="6"/>
      <c r="C20" s="6"/>
      <c r="D20" s="6"/>
      <c r="E20" s="6"/>
      <c r="F20" s="6"/>
    </row>
    <row r="21" spans="1:7">
      <c r="A21" s="6"/>
      <c r="B21" s="6"/>
      <c r="C21" s="6"/>
      <c r="D21" s="6"/>
      <c r="E21" s="6"/>
      <c r="F21" s="6"/>
    </row>
    <row r="22" spans="1:7" s="6" customFormat="1"/>
    <row r="23" spans="1:7" s="6" customFormat="1"/>
    <row r="24" spans="1:7" s="6" customFormat="1"/>
    <row r="25" spans="1:7" s="6" customFormat="1"/>
    <row r="26" spans="1:7" s="6" customFormat="1"/>
    <row r="27" spans="1:7" s="6" customFormat="1"/>
    <row r="28" spans="1:7" s="6" customFormat="1"/>
    <row r="29" spans="1:7" s="6" customFormat="1"/>
    <row r="30" spans="1:7" s="6" customFormat="1"/>
    <row r="31" spans="1:7" s="6" customFormat="1"/>
    <row r="32" spans="1:7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</sheetData>
  <mergeCells count="7">
    <mergeCell ref="B18:C18"/>
    <mergeCell ref="A1:E1"/>
    <mergeCell ref="D2:E2"/>
    <mergeCell ref="D3:E3"/>
    <mergeCell ref="C4:E4"/>
    <mergeCell ref="B16:C16"/>
    <mergeCell ref="B17:C1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2FE0-9984-454D-8C69-040A4F4524AC}">
  <sheetPr>
    <tabColor rgb="FF00B0F0"/>
  </sheetPr>
  <dimension ref="A1:Q41"/>
  <sheetViews>
    <sheetView workbookViewId="0">
      <selection activeCell="E13" sqref="E13"/>
    </sheetView>
  </sheetViews>
  <sheetFormatPr defaultColWidth="11.6328125" defaultRowHeight="14.5"/>
  <cols>
    <col min="1" max="1" width="15.36328125" bestFit="1" customWidth="1"/>
    <col min="2" max="2" width="37.6328125" customWidth="1"/>
    <col min="3" max="3" width="15.36328125" customWidth="1"/>
    <col min="4" max="4" width="24.81640625" customWidth="1"/>
    <col min="5" max="5" width="17.1796875" customWidth="1"/>
    <col min="6" max="6" width="51.6328125" customWidth="1"/>
    <col min="7" max="17" width="11.6328125" style="6"/>
  </cols>
  <sheetData>
    <row r="1" spans="1:17" ht="21">
      <c r="A1" s="29" t="s">
        <v>14</v>
      </c>
      <c r="B1" s="29"/>
      <c r="C1" s="29"/>
      <c r="D1" s="29"/>
      <c r="E1" s="29"/>
      <c r="F1" s="6"/>
    </row>
    <row r="2" spans="1:17" s="1" customFormat="1" ht="15.5">
      <c r="A2" s="2" t="s">
        <v>5</v>
      </c>
      <c r="B2" s="25" t="s">
        <v>30</v>
      </c>
      <c r="C2" s="2" t="s">
        <v>6</v>
      </c>
      <c r="D2" s="30">
        <v>26191</v>
      </c>
      <c r="E2" s="3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1" customFormat="1" ht="15.5">
      <c r="A3" s="2" t="s">
        <v>8</v>
      </c>
      <c r="B3" s="26" t="s">
        <v>59</v>
      </c>
      <c r="C3" s="2" t="s">
        <v>7</v>
      </c>
      <c r="D3" s="30" t="s">
        <v>60</v>
      </c>
      <c r="E3" s="3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" customFormat="1" ht="15.5">
      <c r="A4" s="2" t="s">
        <v>9</v>
      </c>
      <c r="B4" s="11" t="s">
        <v>32</v>
      </c>
      <c r="C4" s="31"/>
      <c r="D4" s="31"/>
      <c r="E4" s="3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37" customHeight="1">
      <c r="A5" s="20" t="s">
        <v>19</v>
      </c>
      <c r="B5" s="24">
        <v>73</v>
      </c>
      <c r="C5" s="6"/>
      <c r="D5" s="6"/>
      <c r="E5" s="6"/>
      <c r="F5" s="6"/>
    </row>
    <row r="6" spans="1:17" ht="30" customHeight="1">
      <c r="A6" s="6"/>
      <c r="B6" s="6"/>
      <c r="C6" s="6"/>
      <c r="D6" s="6"/>
      <c r="E6" s="6"/>
      <c r="F6" s="6"/>
    </row>
    <row r="7" spans="1:17" ht="15.5">
      <c r="A7" s="5" t="s">
        <v>0</v>
      </c>
      <c r="B7" s="5" t="s">
        <v>1</v>
      </c>
      <c r="C7" s="5" t="s">
        <v>2</v>
      </c>
      <c r="D7" s="5" t="s">
        <v>11</v>
      </c>
      <c r="E7" s="6"/>
      <c r="F7" s="6"/>
    </row>
    <row r="8" spans="1:17" ht="44.5">
      <c r="A8" s="4">
        <v>1</v>
      </c>
      <c r="B8" s="21" t="s">
        <v>23</v>
      </c>
      <c r="C8" s="3">
        <v>20</v>
      </c>
      <c r="D8" s="23">
        <v>19</v>
      </c>
      <c r="E8" s="6"/>
      <c r="F8" s="6"/>
      <c r="P8"/>
      <c r="Q8"/>
    </row>
    <row r="9" spans="1:17" ht="44.5">
      <c r="A9" s="4">
        <v>2</v>
      </c>
      <c r="B9" s="21" t="s">
        <v>24</v>
      </c>
      <c r="C9" s="3">
        <v>25</v>
      </c>
      <c r="D9" s="23">
        <v>22</v>
      </c>
      <c r="E9" s="6"/>
      <c r="F9" s="6"/>
      <c r="P9"/>
      <c r="Q9"/>
    </row>
    <row r="10" spans="1:17" ht="73">
      <c r="A10" s="4">
        <v>3</v>
      </c>
      <c r="B10" s="21" t="s">
        <v>25</v>
      </c>
      <c r="C10" s="3">
        <v>20</v>
      </c>
      <c r="D10" s="23">
        <v>17.600000000000001</v>
      </c>
      <c r="E10" s="6"/>
      <c r="F10" s="6"/>
      <c r="P10"/>
      <c r="Q10"/>
    </row>
    <row r="11" spans="1:17" ht="59">
      <c r="A11" s="4">
        <v>4</v>
      </c>
      <c r="B11" s="21" t="s">
        <v>26</v>
      </c>
      <c r="C11" s="3">
        <v>10</v>
      </c>
      <c r="D11" s="23">
        <v>8.5</v>
      </c>
      <c r="E11" s="6"/>
      <c r="F11" s="6"/>
      <c r="P11"/>
      <c r="Q11"/>
    </row>
    <row r="12" spans="1:17" ht="59">
      <c r="A12" s="4">
        <v>5</v>
      </c>
      <c r="B12" s="21" t="s">
        <v>27</v>
      </c>
      <c r="C12" s="3">
        <v>10</v>
      </c>
      <c r="D12" s="23">
        <v>8.5</v>
      </c>
      <c r="E12" s="6"/>
      <c r="F12" s="6"/>
    </row>
    <row r="13" spans="1:17" ht="59">
      <c r="A13" s="4">
        <v>6</v>
      </c>
      <c r="B13" s="21" t="s">
        <v>28</v>
      </c>
      <c r="C13" s="3">
        <v>10</v>
      </c>
      <c r="D13" s="23">
        <v>9.5</v>
      </c>
      <c r="E13" s="6"/>
      <c r="F13" s="6"/>
    </row>
    <row r="14" spans="1:17" ht="73.5">
      <c r="A14" s="4">
        <v>7</v>
      </c>
      <c r="B14" s="22" t="s">
        <v>29</v>
      </c>
      <c r="C14" s="3">
        <v>5</v>
      </c>
      <c r="D14" s="23">
        <v>4.75</v>
      </c>
      <c r="E14" s="5" t="s">
        <v>3</v>
      </c>
      <c r="F14" s="5" t="s">
        <v>10</v>
      </c>
    </row>
    <row r="15" spans="1:17" ht="15" thickBot="1">
      <c r="A15" s="9"/>
      <c r="B15" s="16" t="s">
        <v>4</v>
      </c>
      <c r="C15" s="17">
        <f>SUM(C8:C14)</f>
        <v>100</v>
      </c>
      <c r="D15" s="17">
        <f>SUM(D8:D14)</f>
        <v>89.85</v>
      </c>
      <c r="E15" s="18" t="str">
        <f t="shared" ref="E15" si="0">IF(D15&lt;60,"F",IF(D15&lt;=63,"D",IF(D15&lt;=66,"D+",IF(D15&lt;=69,"C-",IF(D15&lt;=73,"C",IF(D15&lt;=76,"C+",IF(D15&lt;=79,"B-",IF(D15&lt;=83,"B",IF(D15&lt;=86,"B+",IF(D15&lt;=89,"A-",IF(D15&lt;=100,"A")))))))))))</f>
        <v>A</v>
      </c>
      <c r="F15" s="19"/>
    </row>
    <row r="16" spans="1:17" ht="39" customHeight="1" thickBot="1">
      <c r="A16" s="8"/>
      <c r="B16" s="27" t="s">
        <v>20</v>
      </c>
      <c r="C16" s="28"/>
      <c r="D16" s="15">
        <f>(B5+((SUM(D12,D9)/35*100)))/2</f>
        <v>80.071428571428569</v>
      </c>
      <c r="E16" s="12" t="str">
        <f>IF(D16&lt;60,"F",IF(D16&lt;=63,"D",IF(D16&lt;=66,"D+",IF(D16&lt;=69,"C-",IF(D16&lt;=73,"C",IF(D16&lt;=76,"C+",IF(D16&lt;=79,"B-",IF(D16&lt;=83,"B",IF(D16&lt;=86,"B+",IF(D16&lt;=89,"A-",IF(D16&lt;=100,"A")))))))))))</f>
        <v>B</v>
      </c>
      <c r="F16" s="13" t="s">
        <v>15</v>
      </c>
      <c r="G16" s="14" t="s">
        <v>18</v>
      </c>
    </row>
    <row r="17" spans="1:7" ht="39" customHeight="1" thickBot="1">
      <c r="A17" s="8"/>
      <c r="B17" s="27" t="s">
        <v>22</v>
      </c>
      <c r="C17" s="28"/>
      <c r="D17" s="15">
        <f>(SUM(D10,D13,D14)/35*100)</f>
        <v>91</v>
      </c>
      <c r="E17" s="12" t="str">
        <f>IF(D17&lt;60,"F",IF(D17&lt;=63,"D",IF(D17&lt;=66,"D+",IF(D17&lt;=69,"C-",IF(D17&lt;=73,"C",IF(D17&lt;=76,"C+",IF(D17&lt;=79,"B-",IF(D17&lt;=83,"B",IF(D17&lt;=86,"B+",IF(D17&lt;=89,"A-",IF(D17&lt;=100,"A")))))))))))</f>
        <v>A</v>
      </c>
      <c r="F17" s="13" t="s">
        <v>16</v>
      </c>
      <c r="G17" s="14" t="s">
        <v>12</v>
      </c>
    </row>
    <row r="18" spans="1:7" ht="39" customHeight="1" thickBot="1">
      <c r="A18" s="8"/>
      <c r="B18" s="27" t="s">
        <v>21</v>
      </c>
      <c r="C18" s="28"/>
      <c r="D18" s="15">
        <f>(SUM(D8,D11)/30*100)</f>
        <v>91.666666666666657</v>
      </c>
      <c r="E18" s="12" t="str">
        <f>IF(D18&lt;60,"F",IF(D18&lt;=63,"D",IF(D18&lt;=66,"D+",IF(D18&lt;=69,"C-",IF(D18&lt;=73,"C",IF(D18&lt;=76,"C+",IF(D18&lt;=79,"B-",IF(D18&lt;=83,"B",IF(D18&lt;=86,"B+",IF(D18&lt;=89,"A-",IF(D18&lt;=100,"A")))))))))))</f>
        <v>A</v>
      </c>
      <c r="F18" s="13" t="s">
        <v>17</v>
      </c>
      <c r="G18" s="14" t="s">
        <v>13</v>
      </c>
    </row>
    <row r="19" spans="1:7">
      <c r="A19" s="6"/>
      <c r="B19" s="6"/>
      <c r="C19" s="6"/>
      <c r="D19" s="6"/>
      <c r="E19" s="6"/>
      <c r="F19" s="6"/>
    </row>
    <row r="20" spans="1:7">
      <c r="A20" s="6"/>
      <c r="B20" s="6"/>
      <c r="C20" s="6"/>
      <c r="D20" s="6"/>
      <c r="E20" s="6"/>
      <c r="F20" s="6"/>
    </row>
    <row r="21" spans="1:7">
      <c r="A21" s="6"/>
      <c r="B21" s="6"/>
      <c r="C21" s="6"/>
      <c r="D21" s="6"/>
      <c r="E21" s="6"/>
      <c r="F21" s="6"/>
    </row>
    <row r="22" spans="1:7" s="6" customFormat="1"/>
    <row r="23" spans="1:7" s="6" customFormat="1"/>
    <row r="24" spans="1:7" s="6" customFormat="1"/>
    <row r="25" spans="1:7" s="6" customFormat="1"/>
    <row r="26" spans="1:7" s="6" customFormat="1"/>
    <row r="27" spans="1:7" s="6" customFormat="1"/>
    <row r="28" spans="1:7" s="6" customFormat="1"/>
    <row r="29" spans="1:7" s="6" customFormat="1"/>
    <row r="30" spans="1:7" s="6" customFormat="1"/>
    <row r="31" spans="1:7" s="6" customFormat="1"/>
    <row r="32" spans="1:7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</sheetData>
  <mergeCells count="7">
    <mergeCell ref="B18:C18"/>
    <mergeCell ref="A1:E1"/>
    <mergeCell ref="D2:E2"/>
    <mergeCell ref="D3:E3"/>
    <mergeCell ref="C4:E4"/>
    <mergeCell ref="B16:C16"/>
    <mergeCell ref="B17:C1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41CA-1D84-4624-AC62-5A4672E0ECBF}">
  <sheetPr>
    <tabColor rgb="FF7030A0"/>
  </sheetPr>
  <dimension ref="A1:Q41"/>
  <sheetViews>
    <sheetView tabSelected="1" workbookViewId="0">
      <selection activeCell="F9" sqref="F9"/>
    </sheetView>
  </sheetViews>
  <sheetFormatPr defaultColWidth="11.6328125" defaultRowHeight="14.5"/>
  <cols>
    <col min="1" max="1" width="15.36328125" bestFit="1" customWidth="1"/>
    <col min="2" max="2" width="37.6328125" customWidth="1"/>
    <col min="3" max="3" width="15.36328125" customWidth="1"/>
    <col min="4" max="4" width="24.81640625" customWidth="1"/>
    <col min="5" max="5" width="17.1796875" customWidth="1"/>
    <col min="6" max="6" width="51.6328125" customWidth="1"/>
    <col min="7" max="17" width="11.6328125" style="6"/>
  </cols>
  <sheetData>
    <row r="1" spans="1:17" ht="21">
      <c r="A1" s="29" t="s">
        <v>14</v>
      </c>
      <c r="B1" s="29"/>
      <c r="C1" s="29"/>
      <c r="D1" s="29"/>
      <c r="E1" s="29"/>
      <c r="F1" s="6"/>
    </row>
    <row r="2" spans="1:17" s="1" customFormat="1" ht="15.5">
      <c r="A2" s="2" t="s">
        <v>5</v>
      </c>
      <c r="B2" s="25" t="s">
        <v>30</v>
      </c>
      <c r="C2" s="2" t="s">
        <v>6</v>
      </c>
      <c r="D2" s="30">
        <v>26191</v>
      </c>
      <c r="E2" s="3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1" customFormat="1" ht="15.5">
      <c r="A3" s="2" t="s">
        <v>8</v>
      </c>
      <c r="B3" s="25" t="s">
        <v>61</v>
      </c>
      <c r="C3" s="2" t="s">
        <v>7</v>
      </c>
      <c r="D3" s="30" t="s">
        <v>62</v>
      </c>
      <c r="E3" s="3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" customFormat="1" ht="15.5">
      <c r="A4" s="2" t="s">
        <v>9</v>
      </c>
      <c r="B4" s="11" t="s">
        <v>32</v>
      </c>
      <c r="C4" s="31"/>
      <c r="D4" s="31"/>
      <c r="E4" s="3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37" customHeight="1">
      <c r="A5" s="20" t="s">
        <v>19</v>
      </c>
      <c r="B5" s="24">
        <v>82</v>
      </c>
      <c r="C5" s="6"/>
      <c r="D5" s="6"/>
      <c r="E5" s="6"/>
      <c r="F5" s="6"/>
    </row>
    <row r="6" spans="1:17" ht="30" customHeight="1">
      <c r="A6" s="6"/>
      <c r="B6" s="6"/>
      <c r="C6" s="6"/>
      <c r="D6" s="6"/>
      <c r="E6" s="6"/>
      <c r="F6" s="6"/>
    </row>
    <row r="7" spans="1:17" ht="15.5">
      <c r="A7" s="5" t="s">
        <v>0</v>
      </c>
      <c r="B7" s="5" t="s">
        <v>1</v>
      </c>
      <c r="C7" s="5" t="s">
        <v>2</v>
      </c>
      <c r="D7" s="5" t="s">
        <v>11</v>
      </c>
      <c r="E7" s="6"/>
      <c r="F7" s="6"/>
    </row>
    <row r="8" spans="1:17" ht="44.5">
      <c r="A8" s="4">
        <v>1</v>
      </c>
      <c r="B8" s="21" t="s">
        <v>23</v>
      </c>
      <c r="C8" s="3">
        <v>20</v>
      </c>
      <c r="D8" s="23">
        <v>19</v>
      </c>
      <c r="E8" s="6"/>
      <c r="F8" s="6"/>
      <c r="P8"/>
      <c r="Q8"/>
    </row>
    <row r="9" spans="1:17" ht="44.5">
      <c r="A9" s="4">
        <v>2</v>
      </c>
      <c r="B9" s="21" t="s">
        <v>24</v>
      </c>
      <c r="C9" s="3">
        <v>25</v>
      </c>
      <c r="D9" s="23">
        <v>22</v>
      </c>
      <c r="E9" s="6"/>
      <c r="F9" s="6"/>
      <c r="P9"/>
      <c r="Q9"/>
    </row>
    <row r="10" spans="1:17" ht="73">
      <c r="A10" s="4">
        <v>3</v>
      </c>
      <c r="B10" s="21" t="s">
        <v>25</v>
      </c>
      <c r="C10" s="3">
        <v>20</v>
      </c>
      <c r="D10" s="23">
        <v>17.600000000000001</v>
      </c>
      <c r="E10" s="6"/>
      <c r="F10" s="6"/>
      <c r="P10"/>
      <c r="Q10"/>
    </row>
    <row r="11" spans="1:17" ht="59">
      <c r="A11" s="4">
        <v>4</v>
      </c>
      <c r="B11" s="21" t="s">
        <v>26</v>
      </c>
      <c r="C11" s="3">
        <v>10</v>
      </c>
      <c r="D11" s="23">
        <v>1.5</v>
      </c>
      <c r="E11" s="6"/>
      <c r="F11" s="6"/>
      <c r="P11"/>
      <c r="Q11"/>
    </row>
    <row r="12" spans="1:17" ht="59">
      <c r="A12" s="4">
        <v>5</v>
      </c>
      <c r="B12" s="21" t="s">
        <v>27</v>
      </c>
      <c r="C12" s="3">
        <v>10</v>
      </c>
      <c r="D12" s="23">
        <v>8.5</v>
      </c>
      <c r="E12" s="6"/>
      <c r="F12" s="6"/>
    </row>
    <row r="13" spans="1:17" ht="59">
      <c r="A13" s="4">
        <v>6</v>
      </c>
      <c r="B13" s="21" t="s">
        <v>28</v>
      </c>
      <c r="C13" s="3">
        <v>10</v>
      </c>
      <c r="D13" s="23">
        <v>9.5</v>
      </c>
      <c r="E13" s="6"/>
      <c r="F13" s="6"/>
    </row>
    <row r="14" spans="1:17" ht="73.5">
      <c r="A14" s="4">
        <v>7</v>
      </c>
      <c r="B14" s="22" t="s">
        <v>29</v>
      </c>
      <c r="C14" s="3">
        <v>5</v>
      </c>
      <c r="D14" s="23">
        <v>4.75</v>
      </c>
      <c r="E14" s="5" t="s">
        <v>3</v>
      </c>
      <c r="F14" s="5" t="s">
        <v>10</v>
      </c>
    </row>
    <row r="15" spans="1:17" ht="15" thickBot="1">
      <c r="A15" s="9"/>
      <c r="B15" s="16" t="s">
        <v>4</v>
      </c>
      <c r="C15" s="17">
        <f>SUM(C8:C14)</f>
        <v>100</v>
      </c>
      <c r="D15" s="17">
        <f>SUM(D8:D14)</f>
        <v>82.85</v>
      </c>
      <c r="E15" s="18" t="str">
        <f t="shared" ref="E15" si="0">IF(D15&lt;60,"F",IF(D15&lt;=63,"D",IF(D15&lt;=66,"D+",IF(D15&lt;=69,"C-",IF(D15&lt;=73,"C",IF(D15&lt;=76,"C+",IF(D15&lt;=79,"B-",IF(D15&lt;=83,"B",IF(D15&lt;=86,"B+",IF(D15&lt;=89,"A-",IF(D15&lt;=100,"A")))))))))))</f>
        <v>B</v>
      </c>
      <c r="F15" s="19"/>
    </row>
    <row r="16" spans="1:17" ht="39" customHeight="1" thickBot="1">
      <c r="A16" s="8"/>
      <c r="B16" s="27" t="s">
        <v>20</v>
      </c>
      <c r="C16" s="28"/>
      <c r="D16" s="15">
        <f>(B5+((SUM(D12,D9)/35*100)))/2</f>
        <v>84.571428571428569</v>
      </c>
      <c r="E16" s="12" t="str">
        <f>IF(D16&lt;60,"F",IF(D16&lt;=63,"D",IF(D16&lt;=66,"D+",IF(D16&lt;=69,"C-",IF(D16&lt;=73,"C",IF(D16&lt;=76,"C+",IF(D16&lt;=79,"B-",IF(D16&lt;=83,"B",IF(D16&lt;=86,"B+",IF(D16&lt;=89,"A-",IF(D16&lt;=100,"A")))))))))))</f>
        <v>B+</v>
      </c>
      <c r="F16" s="13" t="s">
        <v>15</v>
      </c>
      <c r="G16" s="14" t="s">
        <v>18</v>
      </c>
    </row>
    <row r="17" spans="1:7" ht="39" customHeight="1" thickBot="1">
      <c r="A17" s="8"/>
      <c r="B17" s="27" t="s">
        <v>22</v>
      </c>
      <c r="C17" s="28"/>
      <c r="D17" s="15">
        <f>(SUM(D10,D13,D14)/35*100)</f>
        <v>91</v>
      </c>
      <c r="E17" s="12" t="str">
        <f>IF(D17&lt;60,"F",IF(D17&lt;=63,"D",IF(D17&lt;=66,"D+",IF(D17&lt;=69,"C-",IF(D17&lt;=73,"C",IF(D17&lt;=76,"C+",IF(D17&lt;=79,"B-",IF(D17&lt;=83,"B",IF(D17&lt;=86,"B+",IF(D17&lt;=89,"A-",IF(D17&lt;=100,"A")))))))))))</f>
        <v>A</v>
      </c>
      <c r="F17" s="13" t="s">
        <v>16</v>
      </c>
      <c r="G17" s="14" t="s">
        <v>12</v>
      </c>
    </row>
    <row r="18" spans="1:7" ht="39" customHeight="1" thickBot="1">
      <c r="A18" s="8"/>
      <c r="B18" s="27" t="s">
        <v>21</v>
      </c>
      <c r="C18" s="28"/>
      <c r="D18" s="15">
        <f>(SUM(D8,D11)/30*100)</f>
        <v>68.333333333333329</v>
      </c>
      <c r="E18" s="12" t="str">
        <f>IF(D18&lt;60,"F",IF(D18&lt;=63,"D",IF(D18&lt;=66,"D+",IF(D18&lt;=69,"C-",IF(D18&lt;=73,"C",IF(D18&lt;=76,"C+",IF(D18&lt;=79,"B-",IF(D18&lt;=83,"B",IF(D18&lt;=86,"B+",IF(D18&lt;=89,"A-",IF(D18&lt;=100,"A")))))))))))</f>
        <v>C-</v>
      </c>
      <c r="F18" s="13" t="s">
        <v>17</v>
      </c>
      <c r="G18" s="14" t="s">
        <v>13</v>
      </c>
    </row>
    <row r="19" spans="1:7">
      <c r="A19" s="6"/>
      <c r="B19" s="6"/>
      <c r="C19" s="6"/>
      <c r="D19" s="6"/>
      <c r="E19" s="6"/>
      <c r="F19" s="6"/>
    </row>
    <row r="20" spans="1:7">
      <c r="A20" s="6"/>
      <c r="B20" s="6"/>
      <c r="C20" s="6"/>
      <c r="D20" s="6"/>
      <c r="E20" s="6"/>
      <c r="F20" s="6"/>
    </row>
    <row r="21" spans="1:7">
      <c r="A21" s="6"/>
      <c r="B21" s="6"/>
      <c r="C21" s="6"/>
      <c r="D21" s="6"/>
      <c r="E21" s="6"/>
      <c r="F21" s="6"/>
    </row>
    <row r="22" spans="1:7" s="6" customFormat="1"/>
    <row r="23" spans="1:7" s="6" customFormat="1"/>
    <row r="24" spans="1:7" s="6" customFormat="1"/>
    <row r="25" spans="1:7" s="6" customFormat="1"/>
    <row r="26" spans="1:7" s="6" customFormat="1"/>
    <row r="27" spans="1:7" s="6" customFormat="1"/>
    <row r="28" spans="1:7" s="6" customFormat="1"/>
    <row r="29" spans="1:7" s="6" customFormat="1"/>
    <row r="30" spans="1:7" s="6" customFormat="1"/>
    <row r="31" spans="1:7" s="6" customFormat="1"/>
    <row r="32" spans="1:7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</sheetData>
  <mergeCells count="7">
    <mergeCell ref="B18:C18"/>
    <mergeCell ref="A1:E1"/>
    <mergeCell ref="D2:E2"/>
    <mergeCell ref="D3:E3"/>
    <mergeCell ref="C4:E4"/>
    <mergeCell ref="B16:C16"/>
    <mergeCell ref="B17:C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C67842805A6B45BC3D9FED9C760D33" ma:contentTypeVersion="14" ma:contentTypeDescription="Create a new document." ma:contentTypeScope="" ma:versionID="ec3fdf6c039726ac78beb99a00ad8516">
  <xsd:schema xmlns:xsd="http://www.w3.org/2001/XMLSchema" xmlns:xs="http://www.w3.org/2001/XMLSchema" xmlns:p="http://schemas.microsoft.com/office/2006/metadata/properties" xmlns:ns3="5a93ff15-8e4c-4402-b47d-0e20f88b1be4" xmlns:ns4="6da4fc9b-f446-4be6-8053-f1aad508b24b" targetNamespace="http://schemas.microsoft.com/office/2006/metadata/properties" ma:root="true" ma:fieldsID="87a1b080c179f572f87ba111366abac0" ns3:_="" ns4:_="">
    <xsd:import namespace="5a93ff15-8e4c-4402-b47d-0e20f88b1be4"/>
    <xsd:import namespace="6da4fc9b-f446-4be6-8053-f1aad508b2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3ff15-8e4c-4402-b47d-0e20f88b1b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4fc9b-f446-4be6-8053-f1aad508b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C0BA61-14F1-4AAC-A473-1AFB962C4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3ff15-8e4c-4402-b47d-0e20f88b1be4"/>
    <ds:schemaRef ds:uri="6da4fc9b-f446-4be6-8053-f1aad508b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04F4D-4BDD-4B0E-A0AE-1E81A30E30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0C2AB9-8354-4C57-9161-FC29CA457D43}">
  <ds:schemaRefs>
    <ds:schemaRef ds:uri="http://purl.org/dc/terms/"/>
    <ds:schemaRef ds:uri="http://purl.org/dc/elements/1.1/"/>
    <ds:schemaRef ds:uri="6da4fc9b-f446-4be6-8053-f1aad508b24b"/>
    <ds:schemaRef ds:uri="http://schemas.openxmlformats.org/package/2006/metadata/core-properties"/>
    <ds:schemaRef ds:uri="5a93ff15-8e4c-4402-b47d-0e20f88b1be4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Mariam A. </vt:lpstr>
      <vt:lpstr>Rahmah</vt:lpstr>
      <vt:lpstr>Hessa</vt:lpstr>
      <vt:lpstr>Ariam</vt:lpstr>
      <vt:lpstr>Reem Mohd</vt:lpstr>
      <vt:lpstr>Fatima</vt:lpstr>
      <vt:lpstr>Wadima</vt:lpstr>
      <vt:lpstr>Salama S. A.</vt:lpstr>
      <vt:lpstr>Aysha</vt:lpstr>
      <vt:lpstr>Salama S. S.</vt:lpstr>
      <vt:lpstr>Reem S.</vt:lpstr>
      <vt:lpstr>Fakhra</vt:lpstr>
      <vt:lpstr>Hamda</vt:lpstr>
      <vt:lpstr>Maryam Y.</vt:lpstr>
      <vt:lpstr>Alyazia</vt:lpstr>
    </vt:vector>
  </TitlesOfParts>
  <Company>HCT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Marwa Eltanahy</cp:lastModifiedBy>
  <dcterms:created xsi:type="dcterms:W3CDTF">2020-12-13T04:41:46Z</dcterms:created>
  <dcterms:modified xsi:type="dcterms:W3CDTF">2022-05-18T06:30:38Z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0x010100CFC67842805A6B45BC3D9FED9C760D33</vt:lpwstr>
  </property>
</Properties>
</file>