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Meltanahy\OneDrive - Higher Colleges of Technology\Documents\Courses 21-22\202120 Courses\EDU 4503\Assessment\PLO\"/>
    </mc:Choice>
  </mc:AlternateContent>
  <xr:revisionPtr revIDLastSave="28" documentId="8_{C5335F01-BCE1-4780-970C-15AF2E415932}" xr6:coauthVersionLast="36" xr6:coauthVersionMax="36" xr10:uidLastSave="{38023EE4-E81A-44FE-BF09-4BCD8E351D71}"/>
  <bookViews>
    <workbookView xWindow="0" yWindow="0" windowWidth="19200" windowHeight="8150" activeTab="2" xr2:uid="{00000000-000D-0000-FFFF-FFFF00000000}"/>
  </bookViews>
  <sheets>
    <sheet name="Wadha" sheetId="5" r:id="rId1"/>
    <sheet name="Latifa" sheetId="3" r:id="rId2"/>
    <sheet name="Huda" sheetId="2" r:id="rId3"/>
    <sheet name="Azza" sheetId="1" r:id="rId4"/>
    <sheet name="Mohrah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5" l="1"/>
  <c r="E17" i="5" s="1"/>
  <c r="E16" i="5"/>
  <c r="D16" i="5"/>
  <c r="D15" i="5"/>
  <c r="E15" i="5" s="1"/>
  <c r="C15" i="5"/>
  <c r="D17" i="4" l="1"/>
  <c r="E17" i="4" s="1"/>
  <c r="D16" i="4"/>
  <c r="E16" i="4" s="1"/>
  <c r="D15" i="4"/>
  <c r="E15" i="4" s="1"/>
  <c r="C15" i="4"/>
  <c r="D17" i="3" l="1"/>
  <c r="E17" i="3" s="1"/>
  <c r="D16" i="3"/>
  <c r="E16" i="3" s="1"/>
  <c r="D15" i="3"/>
  <c r="E15" i="3" s="1"/>
  <c r="C15" i="3"/>
  <c r="D17" i="2" l="1"/>
  <c r="E17" i="2" s="1"/>
  <c r="D16" i="2"/>
  <c r="E16" i="2" s="1"/>
  <c r="D15" i="2"/>
  <c r="E15" i="2" s="1"/>
  <c r="C15" i="2"/>
  <c r="D17" i="1" l="1"/>
  <c r="D16" i="1"/>
  <c r="E17" i="1" l="1"/>
  <c r="E16" i="1" l="1"/>
  <c r="D15" i="1"/>
  <c r="C15" i="1"/>
  <c r="E15" i="1" l="1"/>
</calcChain>
</file>

<file path=xl/sharedStrings.xml><?xml version="1.0" encoding="utf-8"?>
<sst xmlns="http://schemas.openxmlformats.org/spreadsheetml/2006/main" count="150" uniqueCount="38">
  <si>
    <t>Ser.</t>
  </si>
  <si>
    <t>Criterion</t>
  </si>
  <si>
    <t>Weight [%]</t>
  </si>
  <si>
    <t>Letter Grade</t>
  </si>
  <si>
    <t>Final:</t>
  </si>
  <si>
    <t>Marker's Name</t>
  </si>
  <si>
    <t>CRN</t>
  </si>
  <si>
    <t>Student ID</t>
  </si>
  <si>
    <t>Student Name</t>
  </si>
  <si>
    <t>Date</t>
  </si>
  <si>
    <t>BBL Column</t>
  </si>
  <si>
    <t>Mark</t>
  </si>
  <si>
    <r>
      <t xml:space="preserve">Independence </t>
    </r>
    <r>
      <rPr>
        <sz val="11"/>
        <color theme="1"/>
        <rFont val="Calibri"/>
        <family val="2"/>
        <scheme val="minor"/>
      </rPr>
      <t xml:space="preserve">
Demonstrates an ability to complete a task independently in terms of planning, securing relevant sources, time management and editing. (CLO 2)</t>
    </r>
  </si>
  <si>
    <r>
      <t xml:space="preserve">Coherence &amp; Cohesion; and Grammar 
</t>
    </r>
    <r>
      <rPr>
        <sz val="11"/>
        <color theme="1"/>
        <rFont val="Calibri"/>
        <family val="2"/>
        <scheme val="minor"/>
      </rPr>
      <t>Links and orders ideas within and between sentences and paragraphs; Appropriate 
and accurate sentence and paragraph structure (CLO 1)</t>
    </r>
  </si>
  <si>
    <r>
      <t xml:space="preserve">Depth of Analysis 
</t>
    </r>
    <r>
      <rPr>
        <sz val="11"/>
        <color theme="1"/>
        <rFont val="Calibri"/>
        <family val="2"/>
        <scheme val="minor"/>
      </rPr>
      <t xml:space="preserve">Demonstrates solid understanding of the problem or situation, considering relevant facts and evidence of critical thinking 
</t>
    </r>
    <r>
      <rPr>
        <i/>
        <sz val="10"/>
        <color theme="1"/>
        <rFont val="Calibri"/>
        <family val="2"/>
        <scheme val="minor"/>
      </rPr>
      <t>Analyzes data to generate relevant findings; Analyzes data in relation to literature</t>
    </r>
    <r>
      <rPr>
        <sz val="11"/>
        <color theme="1"/>
        <rFont val="Calibri"/>
        <family val="2"/>
        <scheme val="minor"/>
      </rPr>
      <t xml:space="preserve"> (CLO 3)</t>
    </r>
  </si>
  <si>
    <r>
      <t xml:space="preserve">Depth of subject knowledge
</t>
    </r>
    <r>
      <rPr>
        <sz val="11"/>
        <color theme="1"/>
        <rFont val="Calibri"/>
        <family val="2"/>
        <scheme val="minor"/>
      </rPr>
      <t xml:space="preserve">Displays knowledge of topic/subject/theory including range, depth and accuracy of subject.4
</t>
    </r>
    <r>
      <rPr>
        <i/>
        <sz val="10"/>
        <color theme="1"/>
        <rFont val="Calibri"/>
        <family val="2"/>
        <scheme val="minor"/>
      </rPr>
      <t>Shows knowledge of research process, the topic, and research questions</t>
    </r>
    <r>
      <rPr>
        <sz val="11"/>
        <color theme="1"/>
        <rFont val="Calibri"/>
        <family val="2"/>
        <scheme val="minor"/>
      </rPr>
      <t xml:space="preserve"> (CLO 4)</t>
    </r>
  </si>
  <si>
    <r>
      <t>Attention to Purpose and Questions</t>
    </r>
    <r>
      <rPr>
        <sz val="11"/>
        <color theme="1"/>
        <rFont val="Calibri"/>
        <family val="2"/>
        <scheme val="minor"/>
      </rPr>
      <t xml:space="preserve">
Addresses the purpose and questions related to the assignment/ task 
</t>
    </r>
    <r>
      <rPr>
        <i/>
        <sz val="10"/>
        <color theme="1"/>
        <rFont val="Calibri"/>
        <family val="2"/>
        <scheme val="minor"/>
      </rPr>
      <t xml:space="preserve">Includes all the relevant sections of the action research report </t>
    </r>
    <r>
      <rPr>
        <sz val="11"/>
        <color theme="1"/>
        <rFont val="Calibri"/>
        <family val="2"/>
        <scheme val="minor"/>
      </rPr>
      <t>(CLO 5)</t>
    </r>
  </si>
  <si>
    <t>PLO_05.0_AS3 Capstone</t>
  </si>
  <si>
    <t>PLO_07.0_AS3 Capstone</t>
  </si>
  <si>
    <t xml:space="preserve">Please enter grade in cell D16 to BBL </t>
  </si>
  <si>
    <t xml:space="preserve">Please enter grade in cell D17 to BBL </t>
  </si>
  <si>
    <r>
      <t xml:space="preserve">Referencing &amp; Citation 
</t>
    </r>
    <r>
      <rPr>
        <sz val="11"/>
        <color theme="1"/>
        <rFont val="Calibri"/>
        <family val="2"/>
        <scheme val="minor"/>
      </rPr>
      <t>Adheres to APA guidelines for referencing and citations (CLO 1)</t>
    </r>
  </si>
  <si>
    <r>
      <t xml:space="preserve">Conclusions
</t>
    </r>
    <r>
      <rPr>
        <sz val="11"/>
        <color theme="1"/>
        <rFont val="Calibri"/>
        <family val="2"/>
        <scheme val="minor"/>
      </rPr>
      <t xml:space="preserve">Draws conclusions based on evidence linked to the discussion and analysis with critical insight.
</t>
    </r>
    <r>
      <rPr>
        <i/>
        <sz val="10"/>
        <color theme="1"/>
        <rFont val="Calibri"/>
        <family val="2"/>
        <scheme val="minor"/>
      </rPr>
      <t>Draws conclusion about the research and makes relevant recommendations linked to findings and questions and reflection on professional growth; Findings are discussed in relation to literature</t>
    </r>
    <r>
      <rPr>
        <sz val="11"/>
        <color theme="1"/>
        <rFont val="Calibri"/>
        <family val="2"/>
        <scheme val="minor"/>
      </rPr>
      <t xml:space="preserve">
(CLO 2)</t>
    </r>
  </si>
  <si>
    <r>
      <t xml:space="preserve">Use of literature/
Reading
</t>
    </r>
    <r>
      <rPr>
        <sz val="11"/>
        <color theme="1"/>
        <rFont val="Calibri"/>
        <family val="2"/>
        <scheme val="minor"/>
      </rPr>
      <t xml:space="preserve">Uses a sufficient range of relevant resources for the completion of the assigned task as per the assessment description. (CLO 3) </t>
    </r>
  </si>
  <si>
    <r>
      <rPr>
        <b/>
        <sz val="12"/>
        <color rgb="FF008000"/>
        <rFont val="Calibri"/>
        <family val="2"/>
        <scheme val="minor"/>
      </rPr>
      <t>PLO 5 (CLO 3)</t>
    </r>
    <r>
      <rPr>
        <b/>
        <sz val="12"/>
        <color rgb="FF000090"/>
        <rFont val="Calibri"/>
        <family val="2"/>
        <scheme val="minor"/>
      </rPr>
      <t xml:space="preserve">
</t>
    </r>
    <r>
      <rPr>
        <i/>
        <sz val="12"/>
        <color rgb="FF000090"/>
        <rFont val="Calibri"/>
        <family val="2"/>
        <scheme val="minor"/>
      </rPr>
      <t>Student Performance for Criteria 3,4</t>
    </r>
  </si>
  <si>
    <r>
      <rPr>
        <b/>
        <sz val="12"/>
        <color rgb="FF008000"/>
        <rFont val="Calibri"/>
        <family val="2"/>
        <scheme val="minor"/>
      </rPr>
      <t>PLO 7 (CLO 4-5)</t>
    </r>
    <r>
      <rPr>
        <b/>
        <sz val="12"/>
        <color rgb="FF000090"/>
        <rFont val="Calibri"/>
        <family val="2"/>
        <scheme val="minor"/>
      </rPr>
      <t xml:space="preserve">
</t>
    </r>
    <r>
      <rPr>
        <i/>
        <sz val="12"/>
        <color rgb="FF000090"/>
        <rFont val="Calibri"/>
        <family val="2"/>
        <scheme val="minor"/>
      </rPr>
      <t>Student Performance for Criteria 1,2</t>
    </r>
  </si>
  <si>
    <t>EDU 4503 Marking Rubric - AS3 Capstone</t>
  </si>
  <si>
    <t xml:space="preserve">Marwa Eltanahy </t>
  </si>
  <si>
    <t>H00372366</t>
  </si>
  <si>
    <t>Azza Khalifa Saeed Musabbeh</t>
  </si>
  <si>
    <t>Huda Owaidha Ali Al Ahbabi</t>
  </si>
  <si>
    <t>H00377395</t>
  </si>
  <si>
    <t>H00356015</t>
  </si>
  <si>
    <t>Mohrah Sultan Majed Alkhateri</t>
  </si>
  <si>
    <t>H00352595</t>
  </si>
  <si>
    <t xml:space="preserve">Wadha Ali Mubarak Ali Almansoori </t>
  </si>
  <si>
    <t>H00282359</t>
  </si>
  <si>
    <t xml:space="preserve">Latifa Awad Bakhit Shmail Alrashdi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</si>
</sst>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90"/>
      <name val="Calibri"/>
      <family val="2"/>
      <scheme val="minor"/>
    </font>
    <font>
      <b/>
      <sz val="12"/>
      <color rgb="FF008000"/>
      <name val="Calibri"/>
      <family val="2"/>
      <scheme val="minor"/>
    </font>
    <font>
      <i/>
      <sz val="12"/>
      <color rgb="FF000090"/>
      <name val="Calibri"/>
      <family val="2"/>
      <scheme val="minor"/>
    </font>
    <font>
      <b/>
      <sz val="16"/>
      <color rgb="FF008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C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6" fillId="4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ont="1" applyFill="1"/>
    <xf numFmtId="0" fontId="0" fillId="5" borderId="0" xfId="0" applyFill="1" applyBorder="1"/>
    <xf numFmtId="0" fontId="0" fillId="5" borderId="0" xfId="0" applyFont="1" applyFill="1" applyBorder="1"/>
    <xf numFmtId="0" fontId="8" fillId="2" borderId="1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1" fontId="9" fillId="6" borderId="4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right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0" fillId="5" borderId="2" xfId="0" applyFill="1" applyBorder="1"/>
    <xf numFmtId="0" fontId="0" fillId="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right" vertical="center" wrapText="1"/>
    </xf>
    <xf numFmtId="0" fontId="2" fillId="6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CF3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EAED-4C6E-4772-BA6B-972742ED9745}">
  <dimension ref="A1:Q41"/>
  <sheetViews>
    <sheetView topLeftCell="A14" workbookViewId="0">
      <selection activeCell="D3" sqref="D3:E3"/>
    </sheetView>
  </sheetViews>
  <sheetFormatPr defaultColWidth="11.6328125" defaultRowHeight="14.5" x14ac:dyDescent="0.35"/>
  <cols>
    <col min="1" max="1" width="15.36328125" bestFit="1" customWidth="1"/>
    <col min="2" max="2" width="55.08984375" customWidth="1"/>
    <col min="3" max="3" width="15.36328125" customWidth="1"/>
    <col min="4" max="4" width="34.36328125" customWidth="1"/>
    <col min="5" max="5" width="17.1796875" customWidth="1"/>
    <col min="6" max="6" width="51.6328125" customWidth="1"/>
    <col min="7" max="17" width="11.6328125" style="7"/>
  </cols>
  <sheetData>
    <row r="1" spans="1:17" ht="21" x14ac:dyDescent="0.5">
      <c r="A1" s="25" t="s">
        <v>26</v>
      </c>
      <c r="B1" s="25"/>
      <c r="C1" s="25"/>
      <c r="D1" s="25"/>
      <c r="E1" s="25"/>
      <c r="F1" s="7"/>
    </row>
    <row r="2" spans="1:17" s="1" customFormat="1" ht="15.5" x14ac:dyDescent="0.35">
      <c r="A2" s="2" t="s">
        <v>5</v>
      </c>
      <c r="B2" s="22" t="s">
        <v>27</v>
      </c>
      <c r="C2" s="2" t="s">
        <v>6</v>
      </c>
      <c r="D2" s="26">
        <v>22251</v>
      </c>
      <c r="E2" s="2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s="1" customFormat="1" ht="15.5" x14ac:dyDescent="0.35">
      <c r="A3" s="2" t="s">
        <v>8</v>
      </c>
      <c r="B3" s="22" t="s">
        <v>35</v>
      </c>
      <c r="C3" s="2" t="s">
        <v>7</v>
      </c>
      <c r="D3" s="26" t="s">
        <v>36</v>
      </c>
      <c r="E3" s="2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1" customFormat="1" ht="15.5" x14ac:dyDescent="0.35">
      <c r="A4" s="2" t="s">
        <v>9</v>
      </c>
      <c r="B4" s="12">
        <v>44870</v>
      </c>
      <c r="C4" s="27"/>
      <c r="D4" s="27"/>
      <c r="E4" s="2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x14ac:dyDescent="0.35">
      <c r="A5" s="7"/>
      <c r="B5" s="7"/>
      <c r="C5" s="7"/>
      <c r="D5" s="7"/>
      <c r="E5" s="7"/>
      <c r="F5" s="7"/>
    </row>
    <row r="6" spans="1:17" ht="15.5" x14ac:dyDescent="0.35">
      <c r="A6" s="6" t="s">
        <v>0</v>
      </c>
      <c r="B6" s="6" t="s">
        <v>1</v>
      </c>
      <c r="C6" s="6" t="s">
        <v>2</v>
      </c>
      <c r="D6" s="6" t="s">
        <v>11</v>
      </c>
      <c r="E6" s="7"/>
      <c r="F6" s="7"/>
    </row>
    <row r="7" spans="1:17" ht="59" x14ac:dyDescent="0.35">
      <c r="A7" s="5">
        <v>1</v>
      </c>
      <c r="B7" s="3" t="s">
        <v>16</v>
      </c>
      <c r="C7" s="4">
        <v>20</v>
      </c>
      <c r="D7" s="21">
        <v>17</v>
      </c>
      <c r="E7" s="7"/>
      <c r="F7" s="7"/>
    </row>
    <row r="8" spans="1:17" ht="72" x14ac:dyDescent="0.35">
      <c r="A8" s="5">
        <v>2</v>
      </c>
      <c r="B8" s="3" t="s">
        <v>15</v>
      </c>
      <c r="C8" s="4">
        <v>20</v>
      </c>
      <c r="D8" s="21">
        <v>15.6</v>
      </c>
      <c r="E8" s="7"/>
      <c r="F8" s="7"/>
    </row>
    <row r="9" spans="1:17" ht="77.5" customHeight="1" x14ac:dyDescent="0.35">
      <c r="A9" s="5">
        <v>3</v>
      </c>
      <c r="B9" s="3" t="s">
        <v>14</v>
      </c>
      <c r="C9" s="4">
        <v>10</v>
      </c>
      <c r="D9" s="21">
        <v>7.2</v>
      </c>
      <c r="E9" s="7"/>
      <c r="F9" s="7"/>
    </row>
    <row r="10" spans="1:17" ht="60" x14ac:dyDescent="0.35">
      <c r="A10" s="5">
        <v>4</v>
      </c>
      <c r="B10" s="3" t="s">
        <v>23</v>
      </c>
      <c r="C10" s="4">
        <v>10</v>
      </c>
      <c r="D10" s="21">
        <v>7.2</v>
      </c>
      <c r="E10" s="7"/>
      <c r="F10" s="7"/>
    </row>
    <row r="11" spans="1:17" ht="99.5" x14ac:dyDescent="0.35">
      <c r="A11" s="5">
        <v>5</v>
      </c>
      <c r="B11" s="3" t="s">
        <v>22</v>
      </c>
      <c r="C11" s="4">
        <v>10</v>
      </c>
      <c r="D11" s="21">
        <v>7.2</v>
      </c>
      <c r="E11" s="7"/>
      <c r="F11" s="7"/>
    </row>
    <row r="12" spans="1:17" ht="30" x14ac:dyDescent="0.35">
      <c r="A12" s="5">
        <v>6</v>
      </c>
      <c r="B12" s="3" t="s">
        <v>21</v>
      </c>
      <c r="C12" s="4">
        <v>5</v>
      </c>
      <c r="D12" s="21">
        <v>3.9</v>
      </c>
      <c r="E12" s="7"/>
      <c r="F12" s="7"/>
    </row>
    <row r="13" spans="1:17" ht="59" x14ac:dyDescent="0.35">
      <c r="A13" s="5">
        <v>7</v>
      </c>
      <c r="B13" s="3" t="s">
        <v>13</v>
      </c>
      <c r="C13" s="4">
        <v>15</v>
      </c>
      <c r="D13" s="21">
        <v>11.7</v>
      </c>
      <c r="E13" s="7"/>
      <c r="F13" s="7"/>
    </row>
    <row r="14" spans="1:17" ht="59" x14ac:dyDescent="0.35">
      <c r="A14" s="5">
        <v>8</v>
      </c>
      <c r="B14" s="3" t="s">
        <v>12</v>
      </c>
      <c r="C14" s="4">
        <v>10</v>
      </c>
      <c r="D14" s="21">
        <v>6.8</v>
      </c>
      <c r="E14" s="6" t="s">
        <v>3</v>
      </c>
      <c r="F14" s="6" t="s">
        <v>10</v>
      </c>
    </row>
    <row r="15" spans="1:17" ht="15" thickBot="1" x14ac:dyDescent="0.4">
      <c r="A15" s="10"/>
      <c r="B15" s="17" t="s">
        <v>4</v>
      </c>
      <c r="C15" s="18">
        <f>SUM(C7:C14)</f>
        <v>100</v>
      </c>
      <c r="D15" s="18">
        <f>SUM(D7:D14)</f>
        <v>76.600000000000009</v>
      </c>
      <c r="E15" s="19" t="str">
        <f t="shared" ref="E15" si="0">IF(D15&lt;60,"F",IF(D15&lt;=63,"D",IF(D15&lt;=66,"D+",IF(D15&lt;=69,"C-",IF(D15&lt;=73,"C",IF(D15&lt;=76,"C+",IF(D15&lt;=79,"B-",IF(D15&lt;=83,"B",IF(D15&lt;=86,"B+",IF(D15&lt;=89,"A-",IF(D15&lt;=100,"A")))))))))))</f>
        <v>B-</v>
      </c>
      <c r="F15" s="20"/>
    </row>
    <row r="16" spans="1:17" ht="39" customHeight="1" thickBot="1" x14ac:dyDescent="0.4">
      <c r="A16" s="9"/>
      <c r="B16" s="23" t="s">
        <v>24</v>
      </c>
      <c r="C16" s="24"/>
      <c r="D16" s="16">
        <f>(SUM(D9,D10)/20*100)</f>
        <v>72</v>
      </c>
      <c r="E16" s="13" t="str">
        <f>IF(D16&lt;60,"F",IF(D16&lt;=63,"D",IF(D16&lt;=66,"D+",IF(D16&lt;=69,"C-",IF(D16&lt;=73,"C",IF(D16&lt;=76,"C+",IF(D16&lt;=79,"B-",IF(D16&lt;=83,"B",IF(D16&lt;=86,"B+",IF(D16&lt;=89,"A-",IF(D16&lt;=100,"A")))))))))))</f>
        <v>C</v>
      </c>
      <c r="F16" s="14" t="s">
        <v>17</v>
      </c>
      <c r="G16" s="15" t="s">
        <v>19</v>
      </c>
    </row>
    <row r="17" spans="1:7" ht="39" customHeight="1" thickBot="1" x14ac:dyDescent="0.4">
      <c r="A17" s="9"/>
      <c r="B17" s="23" t="s">
        <v>25</v>
      </c>
      <c r="C17" s="24"/>
      <c r="D17" s="16">
        <f>(SUM(D7,D8)/40*100)</f>
        <v>81.5</v>
      </c>
      <c r="E17" s="13" t="str">
        <f>IF(D17&lt;60,"F",IF(D17&lt;=63,"D",IF(D17&lt;=66,"D+",IF(D17&lt;=69,"C-",IF(D17&lt;=73,"C",IF(D17&lt;=76,"C+",IF(D17&lt;=79,"B-",IF(D17&lt;=83,"B",IF(D17&lt;=86,"B+",IF(D17&lt;=89,"A-",IF(D17&lt;=100,"A")))))))))))</f>
        <v>B</v>
      </c>
      <c r="F17" s="14" t="s">
        <v>18</v>
      </c>
      <c r="G17" s="15" t="s">
        <v>20</v>
      </c>
    </row>
    <row r="18" spans="1:7" x14ac:dyDescent="0.35">
      <c r="A18" s="7"/>
      <c r="B18" s="7"/>
      <c r="C18" s="7"/>
      <c r="D18" s="7"/>
      <c r="E18" s="7"/>
      <c r="F18" s="7"/>
    </row>
    <row r="19" spans="1:7" x14ac:dyDescent="0.35">
      <c r="A19" s="7"/>
      <c r="B19" s="7"/>
      <c r="C19" s="7"/>
      <c r="D19" s="7"/>
      <c r="E19" s="7"/>
      <c r="F19" s="7"/>
    </row>
    <row r="20" spans="1:7" x14ac:dyDescent="0.35">
      <c r="A20" s="7"/>
      <c r="B20" s="7"/>
      <c r="C20" s="7"/>
      <c r="D20" s="7"/>
      <c r="E20" s="7"/>
      <c r="F20" s="7"/>
    </row>
    <row r="21" spans="1:7" x14ac:dyDescent="0.35">
      <c r="A21" s="7"/>
      <c r="B21" s="7"/>
      <c r="C21" s="7"/>
      <c r="D21" s="7"/>
      <c r="E21" s="7"/>
      <c r="F21" s="7"/>
    </row>
    <row r="22" spans="1:7" s="7" customFormat="1" x14ac:dyDescent="0.35"/>
    <row r="23" spans="1:7" s="7" customFormat="1" x14ac:dyDescent="0.35"/>
    <row r="24" spans="1:7" s="7" customFormat="1" x14ac:dyDescent="0.35"/>
    <row r="25" spans="1:7" s="7" customFormat="1" x14ac:dyDescent="0.35"/>
    <row r="26" spans="1:7" s="7" customFormat="1" x14ac:dyDescent="0.35"/>
    <row r="27" spans="1:7" s="7" customFormat="1" x14ac:dyDescent="0.35"/>
    <row r="28" spans="1:7" s="7" customFormat="1" x14ac:dyDescent="0.35"/>
    <row r="29" spans="1:7" s="7" customFormat="1" x14ac:dyDescent="0.35"/>
    <row r="30" spans="1:7" s="7" customFormat="1" x14ac:dyDescent="0.35"/>
    <row r="31" spans="1:7" s="7" customFormat="1" x14ac:dyDescent="0.35"/>
    <row r="32" spans="1:7" s="7" customFormat="1" x14ac:dyDescent="0.35"/>
    <row r="33" s="7" customFormat="1" x14ac:dyDescent="0.35"/>
    <row r="34" s="7" customFormat="1" x14ac:dyDescent="0.35"/>
    <row r="35" s="7" customFormat="1" x14ac:dyDescent="0.35"/>
    <row r="36" s="7" customFormat="1" x14ac:dyDescent="0.35"/>
    <row r="37" s="7" customFormat="1" x14ac:dyDescent="0.35"/>
    <row r="38" s="7" customFormat="1" x14ac:dyDescent="0.35"/>
    <row r="39" s="7" customFormat="1" x14ac:dyDescent="0.35"/>
    <row r="40" s="7" customFormat="1" x14ac:dyDescent="0.35"/>
    <row r="41" s="7" customFormat="1" x14ac:dyDescent="0.35"/>
  </sheetData>
  <mergeCells count="6">
    <mergeCell ref="A1:E1"/>
    <mergeCell ref="D2:E2"/>
    <mergeCell ref="D3:E3"/>
    <mergeCell ref="C4:E4"/>
    <mergeCell ref="B16:C16"/>
    <mergeCell ref="B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0CE80-8199-47BD-B5EB-B08E5E280AD5}">
  <dimension ref="A1:Q41"/>
  <sheetViews>
    <sheetView workbookViewId="0">
      <selection activeCell="B3" sqref="B3"/>
    </sheetView>
  </sheetViews>
  <sheetFormatPr defaultColWidth="11.6328125" defaultRowHeight="14.5" x14ac:dyDescent="0.35"/>
  <cols>
    <col min="1" max="1" width="15.36328125" bestFit="1" customWidth="1"/>
    <col min="2" max="2" width="55.08984375" customWidth="1"/>
    <col min="3" max="3" width="15.36328125" customWidth="1"/>
    <col min="4" max="4" width="34.36328125" customWidth="1"/>
    <col min="5" max="5" width="17.1796875" customWidth="1"/>
    <col min="6" max="6" width="51.6328125" customWidth="1"/>
    <col min="7" max="17" width="11.6328125" style="7"/>
  </cols>
  <sheetData>
    <row r="1" spans="1:17" ht="21" x14ac:dyDescent="0.5">
      <c r="A1" s="25" t="s">
        <v>26</v>
      </c>
      <c r="B1" s="25"/>
      <c r="C1" s="25"/>
      <c r="D1" s="25"/>
      <c r="E1" s="25"/>
      <c r="F1" s="7"/>
    </row>
    <row r="2" spans="1:17" s="1" customFormat="1" ht="15.5" x14ac:dyDescent="0.35">
      <c r="A2" s="2" t="s">
        <v>5</v>
      </c>
      <c r="B2" s="22" t="s">
        <v>27</v>
      </c>
      <c r="C2" s="2" t="s">
        <v>6</v>
      </c>
      <c r="D2" s="26">
        <v>22251</v>
      </c>
      <c r="E2" s="2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s="1" customFormat="1" ht="15.5" x14ac:dyDescent="0.35">
      <c r="A3" s="2" t="s">
        <v>8</v>
      </c>
      <c r="B3" s="22" t="s">
        <v>37</v>
      </c>
      <c r="C3" s="2" t="s">
        <v>7</v>
      </c>
      <c r="D3" s="26" t="s">
        <v>32</v>
      </c>
      <c r="E3" s="2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1" customFormat="1" ht="15.5" x14ac:dyDescent="0.35">
      <c r="A4" s="2" t="s">
        <v>9</v>
      </c>
      <c r="B4" s="12">
        <v>44870</v>
      </c>
      <c r="C4" s="27"/>
      <c r="D4" s="27"/>
      <c r="E4" s="2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x14ac:dyDescent="0.35">
      <c r="A5" s="7"/>
      <c r="B5" s="7"/>
      <c r="C5" s="7"/>
      <c r="D5" s="7"/>
      <c r="E5" s="7"/>
      <c r="F5" s="7"/>
    </row>
    <row r="6" spans="1:17" ht="15.5" x14ac:dyDescent="0.35">
      <c r="A6" s="6" t="s">
        <v>0</v>
      </c>
      <c r="B6" s="6" t="s">
        <v>1</v>
      </c>
      <c r="C6" s="6" t="s">
        <v>2</v>
      </c>
      <c r="D6" s="6" t="s">
        <v>11</v>
      </c>
      <c r="E6" s="7"/>
      <c r="F6" s="7"/>
    </row>
    <row r="7" spans="1:17" ht="59" x14ac:dyDescent="0.35">
      <c r="A7" s="5">
        <v>1</v>
      </c>
      <c r="B7" s="3" t="s">
        <v>16</v>
      </c>
      <c r="C7" s="4">
        <v>20</v>
      </c>
      <c r="D7" s="21">
        <v>17.600000000000001</v>
      </c>
      <c r="E7" s="7"/>
      <c r="F7" s="7"/>
    </row>
    <row r="8" spans="1:17" ht="72" x14ac:dyDescent="0.35">
      <c r="A8" s="5">
        <v>2</v>
      </c>
      <c r="B8" s="3" t="s">
        <v>15</v>
      </c>
      <c r="C8" s="4">
        <v>20</v>
      </c>
      <c r="D8" s="21">
        <v>17.600000000000001</v>
      </c>
      <c r="E8" s="7"/>
      <c r="F8" s="7"/>
    </row>
    <row r="9" spans="1:17" ht="77.5" customHeight="1" x14ac:dyDescent="0.35">
      <c r="A9" s="5">
        <v>3</v>
      </c>
      <c r="B9" s="3" t="s">
        <v>14</v>
      </c>
      <c r="C9" s="4">
        <v>10</v>
      </c>
      <c r="D9" s="21">
        <v>8.5</v>
      </c>
      <c r="E9" s="7"/>
      <c r="F9" s="7"/>
    </row>
    <row r="10" spans="1:17" ht="60" x14ac:dyDescent="0.35">
      <c r="A10" s="5">
        <v>4</v>
      </c>
      <c r="B10" s="3" t="s">
        <v>23</v>
      </c>
      <c r="C10" s="4">
        <v>10</v>
      </c>
      <c r="D10" s="21">
        <v>8.8000000000000007</v>
      </c>
      <c r="E10" s="7"/>
      <c r="F10" s="7"/>
    </row>
    <row r="11" spans="1:17" ht="99.5" x14ac:dyDescent="0.35">
      <c r="A11" s="5">
        <v>5</v>
      </c>
      <c r="B11" s="3" t="s">
        <v>22</v>
      </c>
      <c r="C11" s="4">
        <v>10</v>
      </c>
      <c r="D11" s="21">
        <v>8.5</v>
      </c>
      <c r="E11" s="7"/>
      <c r="F11" s="7"/>
    </row>
    <row r="12" spans="1:17" ht="30" x14ac:dyDescent="0.35">
      <c r="A12" s="5">
        <v>6</v>
      </c>
      <c r="B12" s="3" t="s">
        <v>21</v>
      </c>
      <c r="C12" s="4">
        <v>5</v>
      </c>
      <c r="D12" s="21">
        <v>4.75</v>
      </c>
      <c r="E12" s="7"/>
      <c r="F12" s="7"/>
    </row>
    <row r="13" spans="1:17" ht="59" x14ac:dyDescent="0.35">
      <c r="A13" s="5">
        <v>7</v>
      </c>
      <c r="B13" s="3" t="s">
        <v>13</v>
      </c>
      <c r="C13" s="4">
        <v>15</v>
      </c>
      <c r="D13" s="21">
        <v>13.2</v>
      </c>
      <c r="E13" s="7"/>
      <c r="F13" s="7"/>
    </row>
    <row r="14" spans="1:17" ht="59" x14ac:dyDescent="0.35">
      <c r="A14" s="5">
        <v>8</v>
      </c>
      <c r="B14" s="3" t="s">
        <v>12</v>
      </c>
      <c r="C14" s="4">
        <v>10</v>
      </c>
      <c r="D14" s="21">
        <v>9.5</v>
      </c>
      <c r="E14" s="6" t="s">
        <v>3</v>
      </c>
      <c r="F14" s="6" t="s">
        <v>10</v>
      </c>
    </row>
    <row r="15" spans="1:17" ht="15" thickBot="1" x14ac:dyDescent="0.4">
      <c r="A15" s="10"/>
      <c r="B15" s="17" t="s">
        <v>4</v>
      </c>
      <c r="C15" s="18">
        <f>SUM(C7:C14)</f>
        <v>100</v>
      </c>
      <c r="D15" s="18">
        <f>SUM(D7:D14)</f>
        <v>88.45</v>
      </c>
      <c r="E15" s="19" t="str">
        <f t="shared" ref="E15" si="0">IF(D15&lt;60,"F",IF(D15&lt;=63,"D",IF(D15&lt;=66,"D+",IF(D15&lt;=69,"C-",IF(D15&lt;=73,"C",IF(D15&lt;=76,"C+",IF(D15&lt;=79,"B-",IF(D15&lt;=83,"B",IF(D15&lt;=86,"B+",IF(D15&lt;=89,"A-",IF(D15&lt;=100,"A")))))))))))</f>
        <v>A-</v>
      </c>
      <c r="F15" s="20"/>
    </row>
    <row r="16" spans="1:17" ht="39" customHeight="1" thickBot="1" x14ac:dyDescent="0.4">
      <c r="A16" s="9"/>
      <c r="B16" s="23" t="s">
        <v>24</v>
      </c>
      <c r="C16" s="24"/>
      <c r="D16" s="16">
        <f>(SUM(D9,D10)/20*100)</f>
        <v>86.5</v>
      </c>
      <c r="E16" s="13" t="str">
        <f>IF(D16&lt;60,"F",IF(D16&lt;=63,"D",IF(D16&lt;=66,"D+",IF(D16&lt;=69,"C-",IF(D16&lt;=73,"C",IF(D16&lt;=76,"C+",IF(D16&lt;=79,"B-",IF(D16&lt;=83,"B",IF(D16&lt;=86,"B+",IF(D16&lt;=89,"A-",IF(D16&lt;=100,"A")))))))))))</f>
        <v>A-</v>
      </c>
      <c r="F16" s="14" t="s">
        <v>17</v>
      </c>
      <c r="G16" s="15" t="s">
        <v>19</v>
      </c>
    </row>
    <row r="17" spans="1:7" ht="39" customHeight="1" thickBot="1" x14ac:dyDescent="0.4">
      <c r="A17" s="9"/>
      <c r="B17" s="23" t="s">
        <v>25</v>
      </c>
      <c r="C17" s="24"/>
      <c r="D17" s="16">
        <f>(SUM(D7,D8)/40*100)</f>
        <v>88.000000000000014</v>
      </c>
      <c r="E17" s="13" t="str">
        <f>IF(D17&lt;60,"F",IF(D17&lt;=63,"D",IF(D17&lt;=66,"D+",IF(D17&lt;=69,"C-",IF(D17&lt;=73,"C",IF(D17&lt;=76,"C+",IF(D17&lt;=79,"B-",IF(D17&lt;=83,"B",IF(D17&lt;=86,"B+",IF(D17&lt;=89,"A-",IF(D17&lt;=100,"A")))))))))))</f>
        <v>A-</v>
      </c>
      <c r="F17" s="14" t="s">
        <v>18</v>
      </c>
      <c r="G17" s="15" t="s">
        <v>20</v>
      </c>
    </row>
    <row r="18" spans="1:7" x14ac:dyDescent="0.35">
      <c r="A18" s="7"/>
      <c r="B18" s="7"/>
      <c r="C18" s="7"/>
      <c r="D18" s="7"/>
      <c r="E18" s="7"/>
      <c r="F18" s="7"/>
    </row>
    <row r="19" spans="1:7" x14ac:dyDescent="0.35">
      <c r="A19" s="7"/>
      <c r="B19" s="7"/>
      <c r="C19" s="7"/>
      <c r="D19" s="7"/>
      <c r="E19" s="7"/>
      <c r="F19" s="7"/>
    </row>
    <row r="20" spans="1:7" x14ac:dyDescent="0.35">
      <c r="A20" s="7"/>
      <c r="B20" s="7"/>
      <c r="C20" s="7"/>
      <c r="D20" s="7"/>
      <c r="E20" s="7"/>
      <c r="F20" s="7"/>
    </row>
    <row r="21" spans="1:7" x14ac:dyDescent="0.35">
      <c r="A21" s="7"/>
      <c r="B21" s="7"/>
      <c r="C21" s="7"/>
      <c r="D21" s="7"/>
      <c r="E21" s="7"/>
      <c r="F21" s="7"/>
    </row>
    <row r="22" spans="1:7" s="7" customFormat="1" x14ac:dyDescent="0.35"/>
    <row r="23" spans="1:7" s="7" customFormat="1" x14ac:dyDescent="0.35"/>
    <row r="24" spans="1:7" s="7" customFormat="1" x14ac:dyDescent="0.35"/>
    <row r="25" spans="1:7" s="7" customFormat="1" x14ac:dyDescent="0.35"/>
    <row r="26" spans="1:7" s="7" customFormat="1" x14ac:dyDescent="0.35"/>
    <row r="27" spans="1:7" s="7" customFormat="1" x14ac:dyDescent="0.35"/>
    <row r="28" spans="1:7" s="7" customFormat="1" x14ac:dyDescent="0.35"/>
    <row r="29" spans="1:7" s="7" customFormat="1" x14ac:dyDescent="0.35"/>
    <row r="30" spans="1:7" s="7" customFormat="1" x14ac:dyDescent="0.35"/>
    <row r="31" spans="1:7" s="7" customFormat="1" x14ac:dyDescent="0.35"/>
    <row r="32" spans="1:7" s="7" customFormat="1" x14ac:dyDescent="0.35"/>
    <row r="33" s="7" customFormat="1" x14ac:dyDescent="0.35"/>
    <row r="34" s="7" customFormat="1" x14ac:dyDescent="0.35"/>
    <row r="35" s="7" customFormat="1" x14ac:dyDescent="0.35"/>
    <row r="36" s="7" customFormat="1" x14ac:dyDescent="0.35"/>
    <row r="37" s="7" customFormat="1" x14ac:dyDescent="0.35"/>
    <row r="38" s="7" customFormat="1" x14ac:dyDescent="0.35"/>
    <row r="39" s="7" customFormat="1" x14ac:dyDescent="0.35"/>
    <row r="40" s="7" customFormat="1" x14ac:dyDescent="0.35"/>
    <row r="41" s="7" customFormat="1" x14ac:dyDescent="0.35"/>
  </sheetData>
  <mergeCells count="6">
    <mergeCell ref="A1:E1"/>
    <mergeCell ref="D2:E2"/>
    <mergeCell ref="D3:E3"/>
    <mergeCell ref="C4:E4"/>
    <mergeCell ref="B16:C16"/>
    <mergeCell ref="B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18BA7-5301-449E-B17B-8DFED216A607}">
  <dimension ref="A1:Q41"/>
  <sheetViews>
    <sheetView tabSelected="1" topLeftCell="A12" workbookViewId="0">
      <selection activeCell="F12" sqref="F12"/>
    </sheetView>
  </sheetViews>
  <sheetFormatPr defaultColWidth="11.6328125" defaultRowHeight="14.5" x14ac:dyDescent="0.35"/>
  <cols>
    <col min="1" max="1" width="15.36328125" bestFit="1" customWidth="1"/>
    <col min="2" max="2" width="55.08984375" customWidth="1"/>
    <col min="3" max="3" width="15.36328125" customWidth="1"/>
    <col min="4" max="4" width="34.36328125" customWidth="1"/>
    <col min="5" max="5" width="17.1796875" customWidth="1"/>
    <col min="6" max="6" width="51.6328125" customWidth="1"/>
    <col min="7" max="17" width="11.6328125" style="7"/>
  </cols>
  <sheetData>
    <row r="1" spans="1:17" ht="21" x14ac:dyDescent="0.5">
      <c r="A1" s="25" t="s">
        <v>26</v>
      </c>
      <c r="B1" s="25"/>
      <c r="C1" s="25"/>
      <c r="D1" s="25"/>
      <c r="E1" s="25"/>
      <c r="F1" s="7"/>
    </row>
    <row r="2" spans="1:17" s="1" customFormat="1" ht="15.5" x14ac:dyDescent="0.35">
      <c r="A2" s="2" t="s">
        <v>5</v>
      </c>
      <c r="B2" s="22" t="s">
        <v>27</v>
      </c>
      <c r="C2" s="2" t="s">
        <v>6</v>
      </c>
      <c r="D2" s="26">
        <v>22251</v>
      </c>
      <c r="E2" s="2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s="1" customFormat="1" ht="15.5" x14ac:dyDescent="0.35">
      <c r="A3" s="2" t="s">
        <v>8</v>
      </c>
      <c r="B3" s="22" t="s">
        <v>30</v>
      </c>
      <c r="C3" s="2" t="s">
        <v>7</v>
      </c>
      <c r="D3" s="26" t="s">
        <v>31</v>
      </c>
      <c r="E3" s="2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1" customFormat="1" ht="15.5" x14ac:dyDescent="0.35">
      <c r="A4" s="2" t="s">
        <v>9</v>
      </c>
      <c r="B4" s="12">
        <v>44870</v>
      </c>
      <c r="C4" s="27"/>
      <c r="D4" s="27"/>
      <c r="E4" s="2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x14ac:dyDescent="0.35">
      <c r="A5" s="7"/>
      <c r="B5" s="7"/>
      <c r="C5" s="7"/>
      <c r="D5" s="7"/>
      <c r="E5" s="7"/>
      <c r="F5" s="7"/>
    </row>
    <row r="6" spans="1:17" ht="15.5" x14ac:dyDescent="0.35">
      <c r="A6" s="6" t="s">
        <v>0</v>
      </c>
      <c r="B6" s="6" t="s">
        <v>1</v>
      </c>
      <c r="C6" s="6" t="s">
        <v>2</v>
      </c>
      <c r="D6" s="6" t="s">
        <v>11</v>
      </c>
      <c r="E6" s="7"/>
      <c r="F6" s="7"/>
    </row>
    <row r="7" spans="1:17" ht="59" x14ac:dyDescent="0.35">
      <c r="A7" s="5">
        <v>1</v>
      </c>
      <c r="B7" s="3" t="s">
        <v>16</v>
      </c>
      <c r="C7" s="4">
        <v>20</v>
      </c>
      <c r="D7" s="21">
        <v>17.600000000000001</v>
      </c>
      <c r="E7" s="7"/>
      <c r="F7" s="7"/>
    </row>
    <row r="8" spans="1:17" ht="72" x14ac:dyDescent="0.35">
      <c r="A8" s="5">
        <v>2</v>
      </c>
      <c r="B8" s="3" t="s">
        <v>15</v>
      </c>
      <c r="C8" s="4">
        <v>20</v>
      </c>
      <c r="D8" s="21">
        <v>17</v>
      </c>
      <c r="E8" s="7"/>
      <c r="F8" s="7"/>
    </row>
    <row r="9" spans="1:17" ht="77.5" customHeight="1" x14ac:dyDescent="0.35">
      <c r="A9" s="5">
        <v>3</v>
      </c>
      <c r="B9" s="3" t="s">
        <v>14</v>
      </c>
      <c r="C9" s="4">
        <v>10</v>
      </c>
      <c r="D9" s="21">
        <v>8.5</v>
      </c>
      <c r="E9" s="7"/>
      <c r="F9" s="7"/>
    </row>
    <row r="10" spans="1:17" ht="60" x14ac:dyDescent="0.35">
      <c r="A10" s="5">
        <v>4</v>
      </c>
      <c r="B10" s="3" t="s">
        <v>23</v>
      </c>
      <c r="C10" s="4">
        <v>10</v>
      </c>
      <c r="D10" s="21">
        <v>8.5</v>
      </c>
      <c r="E10" s="7"/>
      <c r="F10" s="7"/>
    </row>
    <row r="11" spans="1:17" ht="99.5" x14ac:dyDescent="0.35">
      <c r="A11" s="5">
        <v>5</v>
      </c>
      <c r="B11" s="3" t="s">
        <v>22</v>
      </c>
      <c r="C11" s="4">
        <v>10</v>
      </c>
      <c r="D11" s="21">
        <v>8.5</v>
      </c>
      <c r="E11" s="7"/>
      <c r="F11" s="7"/>
    </row>
    <row r="12" spans="1:17" ht="30" x14ac:dyDescent="0.35">
      <c r="A12" s="5">
        <v>6</v>
      </c>
      <c r="B12" s="3" t="s">
        <v>21</v>
      </c>
      <c r="C12" s="4">
        <v>5</v>
      </c>
      <c r="D12" s="21">
        <v>4.25</v>
      </c>
      <c r="E12" s="7"/>
      <c r="F12" s="7"/>
    </row>
    <row r="13" spans="1:17" ht="59" x14ac:dyDescent="0.35">
      <c r="A13" s="5">
        <v>7</v>
      </c>
      <c r="B13" s="3" t="s">
        <v>13</v>
      </c>
      <c r="C13" s="4">
        <v>15</v>
      </c>
      <c r="D13" s="21">
        <v>12.75</v>
      </c>
      <c r="E13" s="7"/>
      <c r="F13" s="7"/>
    </row>
    <row r="14" spans="1:17" ht="59" x14ac:dyDescent="0.35">
      <c r="A14" s="5">
        <v>8</v>
      </c>
      <c r="B14" s="3" t="s">
        <v>12</v>
      </c>
      <c r="C14" s="4">
        <v>10</v>
      </c>
      <c r="D14" s="21">
        <v>8.8000000000000007</v>
      </c>
      <c r="E14" s="6" t="s">
        <v>3</v>
      </c>
      <c r="F14" s="6" t="s">
        <v>10</v>
      </c>
    </row>
    <row r="15" spans="1:17" ht="15" thickBot="1" x14ac:dyDescent="0.4">
      <c r="A15" s="10"/>
      <c r="B15" s="17" t="s">
        <v>4</v>
      </c>
      <c r="C15" s="18">
        <f>SUM(C7:C14)</f>
        <v>100</v>
      </c>
      <c r="D15" s="18">
        <f>SUM(D7:D14)</f>
        <v>85.899999999999991</v>
      </c>
      <c r="E15" s="19" t="str">
        <f t="shared" ref="E15" si="0">IF(D15&lt;60,"F",IF(D15&lt;=63,"D",IF(D15&lt;=66,"D+",IF(D15&lt;=69,"C-",IF(D15&lt;=73,"C",IF(D15&lt;=76,"C+",IF(D15&lt;=79,"B-",IF(D15&lt;=83,"B",IF(D15&lt;=86,"B+",IF(D15&lt;=89,"A-",IF(D15&lt;=100,"A")))))))))))</f>
        <v>B+</v>
      </c>
      <c r="F15" s="20"/>
    </row>
    <row r="16" spans="1:17" ht="39" customHeight="1" thickBot="1" x14ac:dyDescent="0.4">
      <c r="A16" s="9"/>
      <c r="B16" s="23" t="s">
        <v>24</v>
      </c>
      <c r="C16" s="24"/>
      <c r="D16" s="16">
        <f>(SUM(D9,D10)/20*100)</f>
        <v>85</v>
      </c>
      <c r="E16" s="13" t="str">
        <f>IF(D16&lt;60,"F",IF(D16&lt;=63,"D",IF(D16&lt;=66,"D+",IF(D16&lt;=69,"C-",IF(D16&lt;=73,"C",IF(D16&lt;=76,"C+",IF(D16&lt;=79,"B-",IF(D16&lt;=83,"B",IF(D16&lt;=86,"B+",IF(D16&lt;=89,"A-",IF(D16&lt;=100,"A")))))))))))</f>
        <v>B+</v>
      </c>
      <c r="F16" s="14" t="s">
        <v>17</v>
      </c>
      <c r="G16" s="15" t="s">
        <v>19</v>
      </c>
    </row>
    <row r="17" spans="1:7" ht="39" customHeight="1" thickBot="1" x14ac:dyDescent="0.4">
      <c r="A17" s="9"/>
      <c r="B17" s="23" t="s">
        <v>25</v>
      </c>
      <c r="C17" s="24"/>
      <c r="D17" s="16">
        <f>(SUM(D7,D8)/40*100)</f>
        <v>86.5</v>
      </c>
      <c r="E17" s="13" t="str">
        <f>IF(D17&lt;60,"F",IF(D17&lt;=63,"D",IF(D17&lt;=66,"D+",IF(D17&lt;=69,"C-",IF(D17&lt;=73,"C",IF(D17&lt;=76,"C+",IF(D17&lt;=79,"B-",IF(D17&lt;=83,"B",IF(D17&lt;=86,"B+",IF(D17&lt;=89,"A-",IF(D17&lt;=100,"A")))))))))))</f>
        <v>A-</v>
      </c>
      <c r="F17" s="14" t="s">
        <v>18</v>
      </c>
      <c r="G17" s="15" t="s">
        <v>20</v>
      </c>
    </row>
    <row r="18" spans="1:7" x14ac:dyDescent="0.35">
      <c r="A18" s="7"/>
      <c r="B18" s="7"/>
      <c r="C18" s="7"/>
      <c r="D18" s="7"/>
      <c r="E18" s="7"/>
      <c r="F18" s="7"/>
    </row>
    <row r="19" spans="1:7" x14ac:dyDescent="0.35">
      <c r="A19" s="7"/>
      <c r="B19" s="7"/>
      <c r="C19" s="7"/>
      <c r="D19" s="7"/>
      <c r="E19" s="7"/>
      <c r="F19" s="7"/>
    </row>
    <row r="20" spans="1:7" x14ac:dyDescent="0.35">
      <c r="A20" s="7"/>
      <c r="B20" s="7"/>
      <c r="C20" s="7"/>
      <c r="D20" s="7"/>
      <c r="E20" s="7"/>
      <c r="F20" s="7"/>
    </row>
    <row r="21" spans="1:7" x14ac:dyDescent="0.35">
      <c r="A21" s="7"/>
      <c r="B21" s="7"/>
      <c r="C21" s="7"/>
      <c r="D21" s="7"/>
      <c r="E21" s="7"/>
      <c r="F21" s="7"/>
    </row>
    <row r="22" spans="1:7" s="7" customFormat="1" x14ac:dyDescent="0.35"/>
    <row r="23" spans="1:7" s="7" customFormat="1" x14ac:dyDescent="0.35"/>
    <row r="24" spans="1:7" s="7" customFormat="1" x14ac:dyDescent="0.35"/>
    <row r="25" spans="1:7" s="7" customFormat="1" x14ac:dyDescent="0.35"/>
    <row r="26" spans="1:7" s="7" customFormat="1" x14ac:dyDescent="0.35"/>
    <row r="27" spans="1:7" s="7" customFormat="1" x14ac:dyDescent="0.35"/>
    <row r="28" spans="1:7" s="7" customFormat="1" x14ac:dyDescent="0.35"/>
    <row r="29" spans="1:7" s="7" customFormat="1" x14ac:dyDescent="0.35"/>
    <row r="30" spans="1:7" s="7" customFormat="1" x14ac:dyDescent="0.35"/>
    <row r="31" spans="1:7" s="7" customFormat="1" x14ac:dyDescent="0.35"/>
    <row r="32" spans="1:7" s="7" customFormat="1" x14ac:dyDescent="0.35"/>
    <row r="33" s="7" customFormat="1" x14ac:dyDescent="0.35"/>
    <row r="34" s="7" customFormat="1" x14ac:dyDescent="0.35"/>
    <row r="35" s="7" customFormat="1" x14ac:dyDescent="0.35"/>
    <row r="36" s="7" customFormat="1" x14ac:dyDescent="0.35"/>
    <row r="37" s="7" customFormat="1" x14ac:dyDescent="0.35"/>
    <row r="38" s="7" customFormat="1" x14ac:dyDescent="0.35"/>
    <row r="39" s="7" customFormat="1" x14ac:dyDescent="0.35"/>
    <row r="40" s="7" customFormat="1" x14ac:dyDescent="0.35"/>
    <row r="41" s="7" customFormat="1" x14ac:dyDescent="0.35"/>
  </sheetData>
  <mergeCells count="6">
    <mergeCell ref="A1:E1"/>
    <mergeCell ref="D2:E2"/>
    <mergeCell ref="D3:E3"/>
    <mergeCell ref="C4:E4"/>
    <mergeCell ref="B16:C16"/>
    <mergeCell ref="B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opLeftCell="A12" workbookViewId="0">
      <selection activeCell="E13" sqref="E13"/>
    </sheetView>
  </sheetViews>
  <sheetFormatPr defaultColWidth="11.6328125" defaultRowHeight="14.5" x14ac:dyDescent="0.35"/>
  <cols>
    <col min="1" max="1" width="15.36328125" bestFit="1" customWidth="1"/>
    <col min="2" max="2" width="55.08984375" customWidth="1"/>
    <col min="3" max="3" width="15.36328125" customWidth="1"/>
    <col min="4" max="4" width="34.36328125" customWidth="1"/>
    <col min="5" max="5" width="17.1796875" customWidth="1"/>
    <col min="6" max="6" width="51.6328125" customWidth="1"/>
    <col min="7" max="17" width="11.6328125" style="7"/>
  </cols>
  <sheetData>
    <row r="1" spans="1:17" ht="21" x14ac:dyDescent="0.5">
      <c r="A1" s="25" t="s">
        <v>26</v>
      </c>
      <c r="B1" s="25"/>
      <c r="C1" s="25"/>
      <c r="D1" s="25"/>
      <c r="E1" s="25"/>
      <c r="F1" s="7"/>
    </row>
    <row r="2" spans="1:17" s="1" customFormat="1" ht="15.5" x14ac:dyDescent="0.35">
      <c r="A2" s="2" t="s">
        <v>5</v>
      </c>
      <c r="B2" s="11" t="s">
        <v>27</v>
      </c>
      <c r="C2" s="2" t="s">
        <v>6</v>
      </c>
      <c r="D2" s="26">
        <v>22251</v>
      </c>
      <c r="E2" s="2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s="1" customFormat="1" ht="15.5" x14ac:dyDescent="0.35">
      <c r="A3" s="2" t="s">
        <v>8</v>
      </c>
      <c r="B3" s="11" t="s">
        <v>29</v>
      </c>
      <c r="C3" s="2" t="s">
        <v>7</v>
      </c>
      <c r="D3" s="26" t="s">
        <v>28</v>
      </c>
      <c r="E3" s="2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1" customFormat="1" ht="15.5" x14ac:dyDescent="0.35">
      <c r="A4" s="2" t="s">
        <v>9</v>
      </c>
      <c r="B4" s="12">
        <v>44870</v>
      </c>
      <c r="C4" s="27"/>
      <c r="D4" s="27"/>
      <c r="E4" s="2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x14ac:dyDescent="0.35">
      <c r="A5" s="7"/>
      <c r="B5" s="7"/>
      <c r="C5" s="7"/>
      <c r="D5" s="7"/>
      <c r="E5" s="7"/>
      <c r="F5" s="7"/>
    </row>
    <row r="6" spans="1:17" ht="15.5" x14ac:dyDescent="0.35">
      <c r="A6" s="6" t="s">
        <v>0</v>
      </c>
      <c r="B6" s="6" t="s">
        <v>1</v>
      </c>
      <c r="C6" s="6" t="s">
        <v>2</v>
      </c>
      <c r="D6" s="6" t="s">
        <v>11</v>
      </c>
      <c r="E6" s="7"/>
      <c r="F6" s="7"/>
    </row>
    <row r="7" spans="1:17" ht="59" x14ac:dyDescent="0.35">
      <c r="A7" s="5">
        <v>1</v>
      </c>
      <c r="B7" s="3" t="s">
        <v>16</v>
      </c>
      <c r="C7" s="4">
        <v>20</v>
      </c>
      <c r="D7" s="21">
        <v>17.600000000000001</v>
      </c>
      <c r="E7" s="7"/>
      <c r="F7" s="7"/>
    </row>
    <row r="8" spans="1:17" ht="72" x14ac:dyDescent="0.35">
      <c r="A8" s="5">
        <v>2</v>
      </c>
      <c r="B8" s="3" t="s">
        <v>15</v>
      </c>
      <c r="C8" s="4">
        <v>20</v>
      </c>
      <c r="D8" s="21">
        <v>17.600000000000001</v>
      </c>
      <c r="E8" s="7"/>
      <c r="F8" s="7"/>
    </row>
    <row r="9" spans="1:17" ht="77.5" customHeight="1" x14ac:dyDescent="0.35">
      <c r="A9" s="5">
        <v>3</v>
      </c>
      <c r="B9" s="3" t="s">
        <v>14</v>
      </c>
      <c r="C9" s="4">
        <v>10</v>
      </c>
      <c r="D9" s="21">
        <v>8.5</v>
      </c>
      <c r="E9" s="7"/>
      <c r="F9" s="7"/>
    </row>
    <row r="10" spans="1:17" ht="60" x14ac:dyDescent="0.35">
      <c r="A10" s="5">
        <v>4</v>
      </c>
      <c r="B10" s="3" t="s">
        <v>23</v>
      </c>
      <c r="C10" s="4">
        <v>10</v>
      </c>
      <c r="D10" s="21">
        <v>8.5</v>
      </c>
      <c r="E10" s="7"/>
      <c r="F10" s="7"/>
    </row>
    <row r="11" spans="1:17" ht="99.5" x14ac:dyDescent="0.35">
      <c r="A11" s="5">
        <v>5</v>
      </c>
      <c r="B11" s="3" t="s">
        <v>22</v>
      </c>
      <c r="C11" s="4">
        <v>10</v>
      </c>
      <c r="D11" s="21">
        <v>8.5</v>
      </c>
      <c r="E11" s="7"/>
      <c r="F11" s="7"/>
    </row>
    <row r="12" spans="1:17" ht="30" x14ac:dyDescent="0.35">
      <c r="A12" s="5">
        <v>6</v>
      </c>
      <c r="B12" s="3" t="s">
        <v>21</v>
      </c>
      <c r="C12" s="4">
        <v>5</v>
      </c>
      <c r="D12" s="21">
        <v>4.25</v>
      </c>
      <c r="E12" s="7"/>
      <c r="F12" s="7"/>
    </row>
    <row r="13" spans="1:17" ht="59" x14ac:dyDescent="0.35">
      <c r="A13" s="5">
        <v>7</v>
      </c>
      <c r="B13" s="3" t="s">
        <v>13</v>
      </c>
      <c r="C13" s="4">
        <v>15</v>
      </c>
      <c r="D13" s="21">
        <v>12.3</v>
      </c>
      <c r="E13" s="7"/>
      <c r="F13" s="7"/>
    </row>
    <row r="14" spans="1:17" ht="59" x14ac:dyDescent="0.35">
      <c r="A14" s="5">
        <v>8</v>
      </c>
      <c r="B14" s="3" t="s">
        <v>12</v>
      </c>
      <c r="C14" s="4">
        <v>10</v>
      </c>
      <c r="D14" s="21">
        <v>8.1999999999999993</v>
      </c>
      <c r="E14" s="6" t="s">
        <v>3</v>
      </c>
      <c r="F14" s="6" t="s">
        <v>10</v>
      </c>
    </row>
    <row r="15" spans="1:17" ht="15" thickBot="1" x14ac:dyDescent="0.4">
      <c r="A15" s="10"/>
      <c r="B15" s="17" t="s">
        <v>4</v>
      </c>
      <c r="C15" s="18">
        <f>SUM(C7:C14)</f>
        <v>100</v>
      </c>
      <c r="D15" s="18">
        <f>SUM(D7:D14)</f>
        <v>85.45</v>
      </c>
      <c r="E15" s="19" t="str">
        <f t="shared" ref="E15" si="0">IF(D15&lt;60,"F",IF(D15&lt;=63,"D",IF(D15&lt;=66,"D+",IF(D15&lt;=69,"C-",IF(D15&lt;=73,"C",IF(D15&lt;=76,"C+",IF(D15&lt;=79,"B-",IF(D15&lt;=83,"B",IF(D15&lt;=86,"B+",IF(D15&lt;=89,"A-",IF(D15&lt;=100,"A")))))))))))</f>
        <v>B+</v>
      </c>
      <c r="F15" s="20"/>
    </row>
    <row r="16" spans="1:17" ht="39" customHeight="1" thickBot="1" x14ac:dyDescent="0.4">
      <c r="A16" s="9"/>
      <c r="B16" s="23" t="s">
        <v>24</v>
      </c>
      <c r="C16" s="24"/>
      <c r="D16" s="16">
        <f>(SUM(D9,D10)/20*100)</f>
        <v>85</v>
      </c>
      <c r="E16" s="13" t="str">
        <f>IF(D16&lt;60,"F",IF(D16&lt;=63,"D",IF(D16&lt;=66,"D+",IF(D16&lt;=69,"C-",IF(D16&lt;=73,"C",IF(D16&lt;=76,"C+",IF(D16&lt;=79,"B-",IF(D16&lt;=83,"B",IF(D16&lt;=86,"B+",IF(D16&lt;=89,"A-",IF(D16&lt;=100,"A")))))))))))</f>
        <v>B+</v>
      </c>
      <c r="F16" s="14" t="s">
        <v>17</v>
      </c>
      <c r="G16" s="15" t="s">
        <v>19</v>
      </c>
    </row>
    <row r="17" spans="1:7" ht="39" customHeight="1" thickBot="1" x14ac:dyDescent="0.4">
      <c r="A17" s="9"/>
      <c r="B17" s="23" t="s">
        <v>25</v>
      </c>
      <c r="C17" s="24"/>
      <c r="D17" s="16">
        <f>(SUM(D7,D8)/40*100)</f>
        <v>88.000000000000014</v>
      </c>
      <c r="E17" s="13" t="str">
        <f>IF(D17&lt;60,"F",IF(D17&lt;=63,"D",IF(D17&lt;=66,"D+",IF(D17&lt;=69,"C-",IF(D17&lt;=73,"C",IF(D17&lt;=76,"C+",IF(D17&lt;=79,"B-",IF(D17&lt;=83,"B",IF(D17&lt;=86,"B+",IF(D17&lt;=89,"A-",IF(D17&lt;=100,"A")))))))))))</f>
        <v>A-</v>
      </c>
      <c r="F17" s="14" t="s">
        <v>18</v>
      </c>
      <c r="G17" s="15" t="s">
        <v>20</v>
      </c>
    </row>
    <row r="18" spans="1:7" x14ac:dyDescent="0.35">
      <c r="A18" s="7"/>
      <c r="B18" s="7"/>
      <c r="C18" s="7"/>
      <c r="D18" s="7"/>
      <c r="E18" s="7"/>
      <c r="F18" s="7"/>
    </row>
    <row r="19" spans="1:7" x14ac:dyDescent="0.35">
      <c r="A19" s="7"/>
      <c r="B19" s="7"/>
      <c r="C19" s="7"/>
      <c r="D19" s="7"/>
      <c r="E19" s="7"/>
      <c r="F19" s="7"/>
    </row>
    <row r="20" spans="1:7" x14ac:dyDescent="0.35">
      <c r="A20" s="7"/>
      <c r="B20" s="7"/>
      <c r="C20" s="7"/>
      <c r="D20" s="7"/>
      <c r="E20" s="7"/>
      <c r="F20" s="7"/>
    </row>
    <row r="21" spans="1:7" x14ac:dyDescent="0.35">
      <c r="A21" s="7"/>
      <c r="B21" s="7"/>
      <c r="C21" s="7"/>
      <c r="D21" s="7"/>
      <c r="E21" s="7"/>
      <c r="F21" s="7"/>
    </row>
    <row r="22" spans="1:7" s="7" customFormat="1" x14ac:dyDescent="0.35"/>
    <row r="23" spans="1:7" s="7" customFormat="1" x14ac:dyDescent="0.35"/>
    <row r="24" spans="1:7" s="7" customFormat="1" x14ac:dyDescent="0.35"/>
    <row r="25" spans="1:7" s="7" customFormat="1" x14ac:dyDescent="0.35"/>
    <row r="26" spans="1:7" s="7" customFormat="1" x14ac:dyDescent="0.35"/>
    <row r="27" spans="1:7" s="7" customFormat="1" x14ac:dyDescent="0.35"/>
    <row r="28" spans="1:7" s="7" customFormat="1" x14ac:dyDescent="0.35"/>
    <row r="29" spans="1:7" s="7" customFormat="1" x14ac:dyDescent="0.35"/>
    <row r="30" spans="1:7" s="7" customFormat="1" x14ac:dyDescent="0.35"/>
    <row r="31" spans="1:7" s="7" customFormat="1" x14ac:dyDescent="0.35"/>
    <row r="32" spans="1:7" s="7" customFormat="1" x14ac:dyDescent="0.35"/>
    <row r="33" s="7" customFormat="1" x14ac:dyDescent="0.35"/>
    <row r="34" s="7" customFormat="1" x14ac:dyDescent="0.35"/>
    <row r="35" s="7" customFormat="1" x14ac:dyDescent="0.35"/>
    <row r="36" s="7" customFormat="1" x14ac:dyDescent="0.35"/>
    <row r="37" s="7" customFormat="1" x14ac:dyDescent="0.35"/>
    <row r="38" s="7" customFormat="1" x14ac:dyDescent="0.35"/>
    <row r="39" s="7" customFormat="1" x14ac:dyDescent="0.35"/>
    <row r="40" s="7" customFormat="1" x14ac:dyDescent="0.35"/>
    <row r="41" s="7" customFormat="1" x14ac:dyDescent="0.35"/>
  </sheetData>
  <mergeCells count="6">
    <mergeCell ref="B17:C17"/>
    <mergeCell ref="A1:E1"/>
    <mergeCell ref="D3:E3"/>
    <mergeCell ref="C4:E4"/>
    <mergeCell ref="D2:E2"/>
    <mergeCell ref="B16:C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67331-6ABB-462D-A07F-D6101388C7E0}">
  <dimension ref="A1:Q41"/>
  <sheetViews>
    <sheetView workbookViewId="0">
      <selection activeCell="E7" sqref="E7"/>
    </sheetView>
  </sheetViews>
  <sheetFormatPr defaultColWidth="11.6328125" defaultRowHeight="14.5" x14ac:dyDescent="0.35"/>
  <cols>
    <col min="1" max="1" width="15.36328125" bestFit="1" customWidth="1"/>
    <col min="2" max="2" width="55.08984375" customWidth="1"/>
    <col min="3" max="3" width="15.36328125" customWidth="1"/>
    <col min="4" max="4" width="34.36328125" customWidth="1"/>
    <col min="5" max="5" width="17.1796875" customWidth="1"/>
    <col min="6" max="6" width="51.6328125" customWidth="1"/>
    <col min="7" max="17" width="11.6328125" style="7"/>
  </cols>
  <sheetData>
    <row r="1" spans="1:17" ht="21" x14ac:dyDescent="0.5">
      <c r="A1" s="25" t="s">
        <v>26</v>
      </c>
      <c r="B1" s="25"/>
      <c r="C1" s="25"/>
      <c r="D1" s="25"/>
      <c r="E1" s="25"/>
      <c r="F1" s="7"/>
    </row>
    <row r="2" spans="1:17" s="1" customFormat="1" ht="15.5" x14ac:dyDescent="0.35">
      <c r="A2" s="2" t="s">
        <v>5</v>
      </c>
      <c r="B2" s="22" t="s">
        <v>27</v>
      </c>
      <c r="C2" s="2" t="s">
        <v>6</v>
      </c>
      <c r="D2" s="26">
        <v>22251</v>
      </c>
      <c r="E2" s="2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s="1" customFormat="1" ht="15.5" x14ac:dyDescent="0.35">
      <c r="A3" s="2" t="s">
        <v>8</v>
      </c>
      <c r="B3" s="22" t="s">
        <v>33</v>
      </c>
      <c r="C3" s="2" t="s">
        <v>7</v>
      </c>
      <c r="D3" s="26" t="s">
        <v>34</v>
      </c>
      <c r="E3" s="2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1" customFormat="1" ht="15.5" x14ac:dyDescent="0.35">
      <c r="A4" s="2" t="s">
        <v>9</v>
      </c>
      <c r="B4" s="12">
        <v>44870</v>
      </c>
      <c r="C4" s="27"/>
      <c r="D4" s="27"/>
      <c r="E4" s="2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x14ac:dyDescent="0.35">
      <c r="A5" s="7"/>
      <c r="B5" s="7"/>
      <c r="C5" s="7"/>
      <c r="D5" s="7"/>
      <c r="E5" s="7"/>
      <c r="F5" s="7"/>
    </row>
    <row r="6" spans="1:17" ht="15.5" x14ac:dyDescent="0.35">
      <c r="A6" s="6" t="s">
        <v>0</v>
      </c>
      <c r="B6" s="6" t="s">
        <v>1</v>
      </c>
      <c r="C6" s="6" t="s">
        <v>2</v>
      </c>
      <c r="D6" s="6" t="s">
        <v>11</v>
      </c>
      <c r="E6" s="7"/>
      <c r="F6" s="7"/>
    </row>
    <row r="7" spans="1:17" ht="59" x14ac:dyDescent="0.35">
      <c r="A7" s="5">
        <v>1</v>
      </c>
      <c r="B7" s="3" t="s">
        <v>16</v>
      </c>
      <c r="C7" s="4">
        <v>20</v>
      </c>
      <c r="D7" s="21">
        <v>17</v>
      </c>
      <c r="E7" s="7"/>
      <c r="F7" s="7"/>
    </row>
    <row r="8" spans="1:17" ht="72" x14ac:dyDescent="0.35">
      <c r="A8" s="5">
        <v>2</v>
      </c>
      <c r="B8" s="3" t="s">
        <v>15</v>
      </c>
      <c r="C8" s="4">
        <v>20</v>
      </c>
      <c r="D8" s="21">
        <v>16.399999999999999</v>
      </c>
      <c r="E8" s="7"/>
      <c r="F8" s="7"/>
    </row>
    <row r="9" spans="1:17" ht="77.5" customHeight="1" x14ac:dyDescent="0.35">
      <c r="A9" s="5">
        <v>3</v>
      </c>
      <c r="B9" s="3" t="s">
        <v>14</v>
      </c>
      <c r="C9" s="4">
        <v>10</v>
      </c>
      <c r="D9" s="21">
        <v>7.5</v>
      </c>
      <c r="E9" s="7"/>
      <c r="F9" s="7"/>
    </row>
    <row r="10" spans="1:17" ht="60" x14ac:dyDescent="0.35">
      <c r="A10" s="5">
        <v>4</v>
      </c>
      <c r="B10" s="3" t="s">
        <v>23</v>
      </c>
      <c r="C10" s="4">
        <v>10</v>
      </c>
      <c r="D10" s="21">
        <v>7.8</v>
      </c>
      <c r="E10" s="7"/>
      <c r="F10" s="7"/>
    </row>
    <row r="11" spans="1:17" ht="99.5" x14ac:dyDescent="0.35">
      <c r="A11" s="5">
        <v>5</v>
      </c>
      <c r="B11" s="3" t="s">
        <v>22</v>
      </c>
      <c r="C11" s="4">
        <v>10</v>
      </c>
      <c r="D11" s="21">
        <v>7.5</v>
      </c>
      <c r="E11" s="7"/>
      <c r="F11" s="7"/>
    </row>
    <row r="12" spans="1:17" ht="30" x14ac:dyDescent="0.35">
      <c r="A12" s="5">
        <v>6</v>
      </c>
      <c r="B12" s="3" t="s">
        <v>21</v>
      </c>
      <c r="C12" s="4">
        <v>5</v>
      </c>
      <c r="D12" s="21">
        <v>3.75</v>
      </c>
      <c r="E12" s="7"/>
      <c r="F12" s="7"/>
    </row>
    <row r="13" spans="1:17" ht="59" x14ac:dyDescent="0.35">
      <c r="A13" s="5">
        <v>7</v>
      </c>
      <c r="B13" s="3" t="s">
        <v>13</v>
      </c>
      <c r="C13" s="4">
        <v>15</v>
      </c>
      <c r="D13" s="21">
        <v>11.25</v>
      </c>
      <c r="E13" s="7"/>
      <c r="F13" s="7"/>
    </row>
    <row r="14" spans="1:17" ht="59" x14ac:dyDescent="0.35">
      <c r="A14" s="5">
        <v>8</v>
      </c>
      <c r="B14" s="3" t="s">
        <v>12</v>
      </c>
      <c r="C14" s="4">
        <v>10</v>
      </c>
      <c r="D14" s="21">
        <v>7.2</v>
      </c>
      <c r="E14" s="6" t="s">
        <v>3</v>
      </c>
      <c r="F14" s="6" t="s">
        <v>10</v>
      </c>
    </row>
    <row r="15" spans="1:17" ht="15" thickBot="1" x14ac:dyDescent="0.4">
      <c r="A15" s="10"/>
      <c r="B15" s="17" t="s">
        <v>4</v>
      </c>
      <c r="C15" s="18">
        <f>SUM(C7:C14)</f>
        <v>100</v>
      </c>
      <c r="D15" s="18">
        <f>SUM(D7:D14)</f>
        <v>78.399999999999991</v>
      </c>
      <c r="E15" s="19" t="str">
        <f t="shared" ref="E15" si="0">IF(D15&lt;60,"F",IF(D15&lt;=63,"D",IF(D15&lt;=66,"D+",IF(D15&lt;=69,"C-",IF(D15&lt;=73,"C",IF(D15&lt;=76,"C+",IF(D15&lt;=79,"B-",IF(D15&lt;=83,"B",IF(D15&lt;=86,"B+",IF(D15&lt;=89,"A-",IF(D15&lt;=100,"A")))))))))))</f>
        <v>B-</v>
      </c>
      <c r="F15" s="20"/>
    </row>
    <row r="16" spans="1:17" ht="39" customHeight="1" thickBot="1" x14ac:dyDescent="0.4">
      <c r="A16" s="9"/>
      <c r="B16" s="23" t="s">
        <v>24</v>
      </c>
      <c r="C16" s="24"/>
      <c r="D16" s="16">
        <f>(SUM(D9,D10)/20*100)</f>
        <v>76.5</v>
      </c>
      <c r="E16" s="13" t="str">
        <f>IF(D16&lt;60,"F",IF(D16&lt;=63,"D",IF(D16&lt;=66,"D+",IF(D16&lt;=69,"C-",IF(D16&lt;=73,"C",IF(D16&lt;=76,"C+",IF(D16&lt;=79,"B-",IF(D16&lt;=83,"B",IF(D16&lt;=86,"B+",IF(D16&lt;=89,"A-",IF(D16&lt;=100,"A")))))))))))</f>
        <v>B-</v>
      </c>
      <c r="F16" s="14" t="s">
        <v>17</v>
      </c>
      <c r="G16" s="15" t="s">
        <v>19</v>
      </c>
    </row>
    <row r="17" spans="1:7" ht="39" customHeight="1" thickBot="1" x14ac:dyDescent="0.4">
      <c r="A17" s="9"/>
      <c r="B17" s="23" t="s">
        <v>25</v>
      </c>
      <c r="C17" s="24"/>
      <c r="D17" s="16">
        <f>(SUM(D7,D8)/40*100)</f>
        <v>83.5</v>
      </c>
      <c r="E17" s="13" t="str">
        <f>IF(D17&lt;60,"F",IF(D17&lt;=63,"D",IF(D17&lt;=66,"D+",IF(D17&lt;=69,"C-",IF(D17&lt;=73,"C",IF(D17&lt;=76,"C+",IF(D17&lt;=79,"B-",IF(D17&lt;=83,"B",IF(D17&lt;=86,"B+",IF(D17&lt;=89,"A-",IF(D17&lt;=100,"A")))))))))))</f>
        <v>B+</v>
      </c>
      <c r="F17" s="14" t="s">
        <v>18</v>
      </c>
      <c r="G17" s="15" t="s">
        <v>20</v>
      </c>
    </row>
    <row r="18" spans="1:7" x14ac:dyDescent="0.35">
      <c r="A18" s="7"/>
      <c r="B18" s="7"/>
      <c r="C18" s="7"/>
      <c r="D18" s="7"/>
      <c r="E18" s="7"/>
      <c r="F18" s="7"/>
    </row>
    <row r="19" spans="1:7" x14ac:dyDescent="0.35">
      <c r="A19" s="7"/>
      <c r="B19" s="7"/>
      <c r="C19" s="7"/>
      <c r="D19" s="7"/>
      <c r="E19" s="7"/>
      <c r="F19" s="7"/>
    </row>
    <row r="20" spans="1:7" x14ac:dyDescent="0.35">
      <c r="A20" s="7"/>
      <c r="B20" s="7"/>
      <c r="C20" s="7"/>
      <c r="D20" s="7"/>
      <c r="E20" s="7"/>
      <c r="F20" s="7"/>
    </row>
    <row r="21" spans="1:7" x14ac:dyDescent="0.35">
      <c r="A21" s="7"/>
      <c r="B21" s="7"/>
      <c r="C21" s="7"/>
      <c r="D21" s="7"/>
      <c r="E21" s="7"/>
      <c r="F21" s="7"/>
    </row>
    <row r="22" spans="1:7" s="7" customFormat="1" x14ac:dyDescent="0.35"/>
    <row r="23" spans="1:7" s="7" customFormat="1" x14ac:dyDescent="0.35"/>
    <row r="24" spans="1:7" s="7" customFormat="1" x14ac:dyDescent="0.35"/>
    <row r="25" spans="1:7" s="7" customFormat="1" x14ac:dyDescent="0.35"/>
    <row r="26" spans="1:7" s="7" customFormat="1" x14ac:dyDescent="0.35"/>
    <row r="27" spans="1:7" s="7" customFormat="1" x14ac:dyDescent="0.35"/>
    <row r="28" spans="1:7" s="7" customFormat="1" x14ac:dyDescent="0.35"/>
    <row r="29" spans="1:7" s="7" customFormat="1" x14ac:dyDescent="0.35"/>
    <row r="30" spans="1:7" s="7" customFormat="1" x14ac:dyDescent="0.35"/>
    <row r="31" spans="1:7" s="7" customFormat="1" x14ac:dyDescent="0.35"/>
    <row r="32" spans="1:7" s="7" customFormat="1" x14ac:dyDescent="0.35"/>
    <row r="33" s="7" customFormat="1" x14ac:dyDescent="0.35"/>
    <row r="34" s="7" customFormat="1" x14ac:dyDescent="0.35"/>
    <row r="35" s="7" customFormat="1" x14ac:dyDescent="0.35"/>
    <row r="36" s="7" customFormat="1" x14ac:dyDescent="0.35"/>
    <row r="37" s="7" customFormat="1" x14ac:dyDescent="0.35"/>
    <row r="38" s="7" customFormat="1" x14ac:dyDescent="0.35"/>
    <row r="39" s="7" customFormat="1" x14ac:dyDescent="0.35"/>
    <row r="40" s="7" customFormat="1" x14ac:dyDescent="0.35"/>
    <row r="41" s="7" customFormat="1" x14ac:dyDescent="0.35"/>
  </sheetData>
  <mergeCells count="6">
    <mergeCell ref="A1:E1"/>
    <mergeCell ref="D2:E2"/>
    <mergeCell ref="D3:E3"/>
    <mergeCell ref="C4:E4"/>
    <mergeCell ref="B16:C16"/>
    <mergeCell ref="B17:C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7E44E00AD6C841A48821DCD1016CE8" ma:contentTypeVersion="0" ma:contentTypeDescription="Create a new document." ma:contentTypeScope="" ma:versionID="98fb449cdcc5efbb18ed03842c2400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1da31fb677adb50c974eccea73b1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0C2AB9-8354-4C57-9161-FC29CA457D43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A831953-C7E7-4BD4-8C80-E84F7D5F0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704F4D-4BDD-4B0E-A0AE-1E81A30E30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Wadha</vt:lpstr>
      <vt:lpstr>Latifa</vt:lpstr>
      <vt:lpstr>Huda</vt:lpstr>
      <vt:lpstr>Azza</vt:lpstr>
      <vt:lpstr>Mohrah</vt:lpstr>
    </vt:vector>
  </TitlesOfParts>
  <Company>HCT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Marwa Eltanahy</cp:lastModifiedBy>
  <dcterms:created xsi:type="dcterms:W3CDTF">2020-12-13T04:41:46Z</dcterms:created>
  <dcterms:modified xsi:type="dcterms:W3CDTF">2022-05-18T06:52:38Z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0x010100517E44E00AD6C841A48821DCD1016CE8</vt:lpwstr>
  </property>
</Properties>
</file>